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0" yWindow="135" windowWidth="19440" windowHeight="9765" firstSheet="1" activeTab="1"/>
  </bookViews>
  <sheets>
    <sheet name="Tab 1) Excel Reporting" sheetId="1" r:id="rId1"/>
    <sheet name="Tab 2) Charter Cover" sheetId="2" r:id="rId2"/>
    <sheet name="NDE Use Only -ADE DSA Formatted" sheetId="4" r:id="rId3"/>
    <sheet name="Infinite Campus Power School " sheetId="5" r:id="rId4"/>
  </sheets>
  <calcPr calcId="145621"/>
</workbook>
</file>

<file path=xl/calcChain.xml><?xml version="1.0" encoding="utf-8"?>
<calcChain xmlns="http://schemas.openxmlformats.org/spreadsheetml/2006/main">
  <c r="AI43" i="4" l="1"/>
  <c r="AI42" i="4"/>
  <c r="AI41" i="4"/>
  <c r="AI40" i="4"/>
  <c r="AI39" i="4"/>
  <c r="AI38" i="4"/>
  <c r="AI37" i="4"/>
  <c r="AI36" i="4"/>
  <c r="AI35" i="4"/>
  <c r="AI34" i="4"/>
  <c r="AI33" i="4"/>
  <c r="AI32" i="4"/>
  <c r="AI31" i="4"/>
  <c r="AI30" i="4"/>
  <c r="AI29" i="4"/>
  <c r="AI28" i="4"/>
  <c r="AI27" i="4"/>
  <c r="AI26" i="4"/>
  <c r="AI25" i="4"/>
  <c r="AI24" i="4"/>
  <c r="AI23" i="4"/>
  <c r="AI22" i="4"/>
  <c r="AI21" i="4"/>
  <c r="AI20" i="4"/>
  <c r="AI19" i="4"/>
  <c r="AI18" i="4"/>
  <c r="AI17" i="4"/>
  <c r="AI16" i="4"/>
  <c r="AI15" i="4"/>
  <c r="AI14" i="4"/>
  <c r="AI13" i="4"/>
  <c r="AI12" i="4"/>
  <c r="AI11" i="4"/>
  <c r="AI10" i="4"/>
  <c r="AI9" i="4"/>
  <c r="AI8" i="4"/>
  <c r="AI7" i="4"/>
  <c r="AI6" i="4"/>
  <c r="AI5" i="4"/>
  <c r="AH43" i="4"/>
  <c r="AH42" i="4"/>
  <c r="AH41" i="4"/>
  <c r="AH40" i="4"/>
  <c r="AH39" i="4"/>
  <c r="AH38" i="4"/>
  <c r="AH37" i="4"/>
  <c r="AH36" i="4"/>
  <c r="AH35" i="4"/>
  <c r="AH34" i="4"/>
  <c r="AH33" i="4"/>
  <c r="AH32" i="4"/>
  <c r="AH31" i="4"/>
  <c r="AH30" i="4"/>
  <c r="AH29" i="4"/>
  <c r="AH28" i="4"/>
  <c r="AH27" i="4"/>
  <c r="AH26" i="4"/>
  <c r="AH25" i="4"/>
  <c r="AH24" i="4"/>
  <c r="AH23" i="4"/>
  <c r="AH22" i="4"/>
  <c r="AH21" i="4"/>
  <c r="AH20" i="4"/>
  <c r="AH19" i="4"/>
  <c r="AH18" i="4"/>
  <c r="AH17" i="4"/>
  <c r="AH16" i="4"/>
  <c r="AH15" i="4"/>
  <c r="AH14" i="4"/>
  <c r="AH13" i="4"/>
  <c r="AH12" i="4"/>
  <c r="AH11" i="4"/>
  <c r="AH10" i="4"/>
  <c r="AH9" i="4"/>
  <c r="AH8" i="4"/>
  <c r="AH7" i="4"/>
  <c r="AH6" i="4"/>
  <c r="AH5" i="4"/>
  <c r="AI4" i="4"/>
  <c r="AH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E12" i="4"/>
  <c r="AE11" i="4"/>
  <c r="AE10" i="4"/>
  <c r="AE9" i="4"/>
  <c r="AE8" i="4"/>
  <c r="AE7" i="4"/>
  <c r="AE6" i="4"/>
  <c r="AE5"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D12" i="4"/>
  <c r="AD11" i="4"/>
  <c r="AD10" i="4"/>
  <c r="AD9" i="4"/>
  <c r="AD8" i="4"/>
  <c r="AD7" i="4"/>
  <c r="AD6" i="4"/>
  <c r="AD5" i="4"/>
  <c r="AE4" i="4"/>
  <c r="AD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C12" i="4"/>
  <c r="AC11" i="4"/>
  <c r="AC10" i="4"/>
  <c r="AC9" i="4"/>
  <c r="AC8" i="4"/>
  <c r="AC7" i="4"/>
  <c r="AC6" i="4"/>
  <c r="AC5"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B12" i="4"/>
  <c r="AB11" i="4"/>
  <c r="AB10" i="4"/>
  <c r="AB9" i="4"/>
  <c r="AB8" i="4"/>
  <c r="AB7" i="4"/>
  <c r="AB6" i="4"/>
  <c r="AB5" i="4"/>
  <c r="AC4" i="4"/>
  <c r="AB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AA12" i="4"/>
  <c r="AA11" i="4"/>
  <c r="AA10" i="4"/>
  <c r="AA9" i="4"/>
  <c r="AA8" i="4"/>
  <c r="AA7" i="4"/>
  <c r="AA6" i="4"/>
  <c r="AA5" i="4"/>
  <c r="Z43" i="4"/>
  <c r="Z42" i="4"/>
  <c r="Z41" i="4"/>
  <c r="Z40" i="4"/>
  <c r="Z39" i="4"/>
  <c r="Z38" i="4"/>
  <c r="Z37" i="4"/>
  <c r="Z36" i="4"/>
  <c r="Z35" i="4"/>
  <c r="Z34" i="4"/>
  <c r="Z33" i="4"/>
  <c r="Z32" i="4"/>
  <c r="Z31" i="4"/>
  <c r="Z30" i="4"/>
  <c r="Z29" i="4"/>
  <c r="Z28" i="4"/>
  <c r="Z27" i="4"/>
  <c r="Z26" i="4"/>
  <c r="Z25" i="4"/>
  <c r="Z24" i="4"/>
  <c r="Z23" i="4"/>
  <c r="Z22" i="4"/>
  <c r="Z21" i="4"/>
  <c r="Z20" i="4"/>
  <c r="Z19" i="4"/>
  <c r="Z18" i="4"/>
  <c r="Z17" i="4"/>
  <c r="Z16" i="4"/>
  <c r="Z15" i="4"/>
  <c r="Z14" i="4"/>
  <c r="Z13" i="4"/>
  <c r="Z12" i="4"/>
  <c r="Z11" i="4"/>
  <c r="Z10" i="4"/>
  <c r="Z9" i="4"/>
  <c r="Z8" i="4"/>
  <c r="Z7" i="4"/>
  <c r="Z6" i="4"/>
  <c r="Z5" i="4"/>
  <c r="AA4" i="4"/>
  <c r="Z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Y12" i="4"/>
  <c r="Y11" i="4"/>
  <c r="Y10" i="4"/>
  <c r="Y9" i="4"/>
  <c r="Y8" i="4"/>
  <c r="Y7" i="4"/>
  <c r="Y6" i="4"/>
  <c r="Y5"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X12" i="4"/>
  <c r="X11" i="4"/>
  <c r="X10" i="4"/>
  <c r="X9" i="4"/>
  <c r="X8" i="4"/>
  <c r="X7" i="4"/>
  <c r="X6" i="4"/>
  <c r="X5" i="4"/>
  <c r="Y4" i="4"/>
  <c r="X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U12" i="4"/>
  <c r="U11" i="4"/>
  <c r="U10" i="4"/>
  <c r="U9" i="4"/>
  <c r="U8" i="4"/>
  <c r="U7" i="4"/>
  <c r="U6" i="4"/>
  <c r="U5" i="4"/>
  <c r="T43" i="4"/>
  <c r="T42" i="4"/>
  <c r="T41" i="4"/>
  <c r="T40" i="4"/>
  <c r="T39" i="4"/>
  <c r="T38" i="4"/>
  <c r="T37" i="4"/>
  <c r="T36" i="4"/>
  <c r="T35" i="4"/>
  <c r="T34" i="4"/>
  <c r="T33" i="4"/>
  <c r="T32" i="4"/>
  <c r="T31" i="4"/>
  <c r="T30" i="4"/>
  <c r="T29" i="4"/>
  <c r="T28" i="4"/>
  <c r="T27" i="4"/>
  <c r="T26" i="4"/>
  <c r="T25" i="4"/>
  <c r="T24" i="4"/>
  <c r="T23" i="4"/>
  <c r="T22" i="4"/>
  <c r="T21" i="4"/>
  <c r="T20" i="4"/>
  <c r="T19" i="4"/>
  <c r="T18" i="4"/>
  <c r="T17" i="4"/>
  <c r="T16" i="4"/>
  <c r="T15" i="4"/>
  <c r="T14" i="4"/>
  <c r="T13" i="4"/>
  <c r="T12" i="4"/>
  <c r="T11" i="4"/>
  <c r="T10" i="4"/>
  <c r="T9" i="4"/>
  <c r="T8" i="4"/>
  <c r="T7" i="4"/>
  <c r="T6" i="4"/>
  <c r="T5" i="4"/>
  <c r="U4" i="4"/>
  <c r="T4" i="4"/>
  <c r="S43" i="4"/>
  <c r="S42" i="4"/>
  <c r="S41" i="4"/>
  <c r="S40" i="4"/>
  <c r="S39" i="4"/>
  <c r="S38" i="4"/>
  <c r="S37" i="4"/>
  <c r="S36" i="4"/>
  <c r="S35" i="4"/>
  <c r="S34" i="4"/>
  <c r="S33" i="4"/>
  <c r="S32" i="4"/>
  <c r="S31" i="4"/>
  <c r="S30" i="4"/>
  <c r="S29" i="4"/>
  <c r="S28" i="4"/>
  <c r="S27" i="4"/>
  <c r="S26" i="4"/>
  <c r="S25" i="4"/>
  <c r="S24" i="4"/>
  <c r="S23" i="4"/>
  <c r="S22" i="4"/>
  <c r="S21" i="4"/>
  <c r="S20" i="4"/>
  <c r="S19" i="4"/>
  <c r="S18" i="4"/>
  <c r="S17" i="4"/>
  <c r="S16" i="4"/>
  <c r="S15" i="4"/>
  <c r="S14" i="4"/>
  <c r="S13" i="4"/>
  <c r="S12" i="4"/>
  <c r="S11" i="4"/>
  <c r="S10" i="4"/>
  <c r="S9" i="4"/>
  <c r="S8" i="4"/>
  <c r="S7" i="4"/>
  <c r="S6" i="4"/>
  <c r="S5" i="4"/>
  <c r="R43" i="4"/>
  <c r="R42" i="4"/>
  <c r="R41" i="4"/>
  <c r="R40" i="4"/>
  <c r="R39" i="4"/>
  <c r="R38" i="4"/>
  <c r="R37" i="4"/>
  <c r="R36" i="4"/>
  <c r="R35" i="4"/>
  <c r="R34" i="4"/>
  <c r="R33" i="4"/>
  <c r="R32" i="4"/>
  <c r="R31" i="4"/>
  <c r="R30" i="4"/>
  <c r="R29" i="4"/>
  <c r="R28" i="4"/>
  <c r="R27" i="4"/>
  <c r="R26" i="4"/>
  <c r="R25" i="4"/>
  <c r="R24" i="4"/>
  <c r="R23" i="4"/>
  <c r="R22" i="4"/>
  <c r="R21" i="4"/>
  <c r="R20" i="4"/>
  <c r="R19" i="4"/>
  <c r="R18" i="4"/>
  <c r="R17" i="4"/>
  <c r="R16" i="4"/>
  <c r="R15" i="4"/>
  <c r="R14" i="4"/>
  <c r="R13" i="4"/>
  <c r="R12" i="4"/>
  <c r="R11" i="4"/>
  <c r="R10" i="4"/>
  <c r="R9" i="4"/>
  <c r="R8" i="4"/>
  <c r="R7" i="4"/>
  <c r="R6" i="4"/>
  <c r="R5" i="4"/>
  <c r="S4" i="4"/>
  <c r="R4" i="4"/>
  <c r="Q43" i="4"/>
  <c r="Q42" i="4"/>
  <c r="Q41" i="4"/>
  <c r="Q40" i="4"/>
  <c r="Q39" i="4"/>
  <c r="Q38" i="4"/>
  <c r="Q37" i="4"/>
  <c r="Q36" i="4"/>
  <c r="Q35" i="4"/>
  <c r="Q34" i="4"/>
  <c r="Q33" i="4"/>
  <c r="Q32" i="4"/>
  <c r="Q31" i="4"/>
  <c r="Q30" i="4"/>
  <c r="Q29" i="4"/>
  <c r="Q28" i="4"/>
  <c r="Q27" i="4"/>
  <c r="Q26" i="4"/>
  <c r="Q25" i="4"/>
  <c r="Q24" i="4"/>
  <c r="Q23" i="4"/>
  <c r="Q22" i="4"/>
  <c r="Q21" i="4"/>
  <c r="Q20" i="4"/>
  <c r="Q19" i="4"/>
  <c r="Q18" i="4"/>
  <c r="Q17" i="4"/>
  <c r="Q16" i="4"/>
  <c r="Q15" i="4"/>
  <c r="Q14" i="4"/>
  <c r="Q13" i="4"/>
  <c r="Q12" i="4"/>
  <c r="Q11" i="4"/>
  <c r="Q10" i="4"/>
  <c r="Q9" i="4"/>
  <c r="Q8" i="4"/>
  <c r="Q7" i="4"/>
  <c r="Q6" i="4"/>
  <c r="Q5" i="4"/>
  <c r="P43" i="4"/>
  <c r="P42" i="4"/>
  <c r="P41" i="4"/>
  <c r="P40" i="4"/>
  <c r="P39" i="4"/>
  <c r="P38" i="4"/>
  <c r="P37" i="4"/>
  <c r="P36" i="4"/>
  <c r="P35" i="4"/>
  <c r="P34" i="4"/>
  <c r="P33" i="4"/>
  <c r="P32" i="4"/>
  <c r="P31" i="4"/>
  <c r="P30" i="4"/>
  <c r="P29" i="4"/>
  <c r="P28" i="4"/>
  <c r="P27" i="4"/>
  <c r="P26" i="4"/>
  <c r="P25" i="4"/>
  <c r="P24" i="4"/>
  <c r="P23" i="4"/>
  <c r="P22" i="4"/>
  <c r="P21" i="4"/>
  <c r="P20" i="4"/>
  <c r="P19" i="4"/>
  <c r="P18" i="4"/>
  <c r="P17" i="4"/>
  <c r="P16" i="4"/>
  <c r="P15" i="4"/>
  <c r="P14" i="4"/>
  <c r="P13" i="4"/>
  <c r="P12" i="4"/>
  <c r="P11" i="4"/>
  <c r="P10" i="4"/>
  <c r="P9" i="4"/>
  <c r="P8" i="4"/>
  <c r="P7" i="4"/>
  <c r="P6" i="4"/>
  <c r="P5" i="4"/>
  <c r="Q4" i="4"/>
  <c r="P4" i="4"/>
  <c r="O43" i="4"/>
  <c r="O42" i="4"/>
  <c r="O41" i="4"/>
  <c r="O40" i="4"/>
  <c r="O39" i="4"/>
  <c r="O38" i="4"/>
  <c r="O37" i="4"/>
  <c r="O36" i="4"/>
  <c r="O35" i="4"/>
  <c r="O34" i="4"/>
  <c r="O33" i="4"/>
  <c r="O32" i="4"/>
  <c r="O31" i="4"/>
  <c r="O30" i="4"/>
  <c r="O29" i="4"/>
  <c r="O28" i="4"/>
  <c r="O27" i="4"/>
  <c r="O26" i="4"/>
  <c r="O25" i="4"/>
  <c r="O24" i="4"/>
  <c r="O23" i="4"/>
  <c r="O22" i="4"/>
  <c r="O21" i="4"/>
  <c r="O20" i="4"/>
  <c r="O19" i="4"/>
  <c r="O18" i="4"/>
  <c r="O17" i="4"/>
  <c r="O16" i="4"/>
  <c r="O15" i="4"/>
  <c r="O14" i="4"/>
  <c r="O13" i="4"/>
  <c r="O12" i="4"/>
  <c r="O11" i="4"/>
  <c r="O10" i="4"/>
  <c r="O9" i="4"/>
  <c r="O8" i="4"/>
  <c r="O7" i="4"/>
  <c r="O6" i="4"/>
  <c r="O5" i="4"/>
  <c r="O4" i="4"/>
  <c r="N43" i="4"/>
  <c r="N42" i="4"/>
  <c r="N41" i="4"/>
  <c r="N40" i="4"/>
  <c r="N39" i="4"/>
  <c r="N38" i="4"/>
  <c r="N37" i="4"/>
  <c r="N36" i="4"/>
  <c r="N35" i="4"/>
  <c r="N34" i="4"/>
  <c r="N33" i="4"/>
  <c r="N32" i="4"/>
  <c r="N31" i="4"/>
  <c r="N30" i="4"/>
  <c r="N29" i="4"/>
  <c r="N28" i="4"/>
  <c r="N27" i="4"/>
  <c r="N26" i="4"/>
  <c r="N25" i="4"/>
  <c r="N24" i="4"/>
  <c r="N23" i="4"/>
  <c r="N22" i="4"/>
  <c r="N21" i="4"/>
  <c r="N20" i="4"/>
  <c r="N19" i="4"/>
  <c r="N18" i="4"/>
  <c r="N17" i="4"/>
  <c r="N16" i="4"/>
  <c r="N15" i="4"/>
  <c r="N14" i="4"/>
  <c r="N13" i="4"/>
  <c r="N12" i="4"/>
  <c r="N11" i="4"/>
  <c r="N10" i="4"/>
  <c r="N9" i="4"/>
  <c r="N8" i="4"/>
  <c r="N7" i="4"/>
  <c r="N6" i="4"/>
  <c r="N5" i="4"/>
  <c r="N4" i="4"/>
  <c r="M43" i="4"/>
  <c r="M42" i="4"/>
  <c r="M41" i="4"/>
  <c r="M40" i="4"/>
  <c r="M39" i="4"/>
  <c r="M38" i="4"/>
  <c r="M37" i="4"/>
  <c r="M36" i="4"/>
  <c r="M35" i="4"/>
  <c r="M34" i="4"/>
  <c r="M33" i="4"/>
  <c r="M32" i="4"/>
  <c r="M31" i="4"/>
  <c r="M30" i="4"/>
  <c r="M29" i="4"/>
  <c r="M28" i="4"/>
  <c r="M27" i="4"/>
  <c r="M26" i="4"/>
  <c r="M25" i="4"/>
  <c r="M24" i="4"/>
  <c r="M23" i="4"/>
  <c r="M22" i="4"/>
  <c r="M21" i="4"/>
  <c r="M20" i="4"/>
  <c r="M19" i="4"/>
  <c r="M18" i="4"/>
  <c r="M17" i="4"/>
  <c r="M16" i="4"/>
  <c r="M15" i="4"/>
  <c r="M14" i="4"/>
  <c r="M13" i="4"/>
  <c r="M12" i="4"/>
  <c r="M11" i="4"/>
  <c r="M10" i="4"/>
  <c r="M9" i="4"/>
  <c r="M8" i="4"/>
  <c r="M7" i="4"/>
  <c r="M6" i="4"/>
  <c r="M5" i="4"/>
  <c r="L43" i="4"/>
  <c r="L42" i="4"/>
  <c r="L41" i="4"/>
  <c r="L40" i="4"/>
  <c r="L39" i="4"/>
  <c r="L38" i="4"/>
  <c r="L37" i="4"/>
  <c r="L36" i="4"/>
  <c r="L35" i="4"/>
  <c r="L34" i="4"/>
  <c r="L33" i="4"/>
  <c r="L32" i="4"/>
  <c r="L31" i="4"/>
  <c r="L30" i="4"/>
  <c r="L29" i="4"/>
  <c r="L28" i="4"/>
  <c r="L27" i="4"/>
  <c r="L26" i="4"/>
  <c r="L25" i="4"/>
  <c r="L24" i="4"/>
  <c r="L23" i="4"/>
  <c r="L22" i="4"/>
  <c r="L21" i="4"/>
  <c r="L20" i="4"/>
  <c r="L19" i="4"/>
  <c r="L18" i="4"/>
  <c r="L17" i="4"/>
  <c r="L16" i="4"/>
  <c r="L15" i="4"/>
  <c r="L14" i="4"/>
  <c r="L13" i="4"/>
  <c r="L12" i="4"/>
  <c r="L11" i="4"/>
  <c r="L10" i="4"/>
  <c r="L9" i="4"/>
  <c r="L8" i="4"/>
  <c r="L7" i="4"/>
  <c r="L6" i="4"/>
  <c r="L5" i="4"/>
  <c r="M4" i="4"/>
  <c r="L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K5"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7" i="4"/>
  <c r="J6" i="4"/>
  <c r="J5" i="4"/>
  <c r="K4" i="4"/>
  <c r="J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I6" i="4"/>
  <c r="I5"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I4" i="4"/>
  <c r="H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E11" i="4"/>
  <c r="E10" i="4"/>
  <c r="E9" i="4"/>
  <c r="E8" i="4"/>
  <c r="E7" i="4"/>
  <c r="E6" i="4"/>
  <c r="E5"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9" i="4"/>
  <c r="D8" i="4"/>
  <c r="D7" i="4"/>
  <c r="D6" i="4"/>
  <c r="D5" i="4"/>
  <c r="E4" i="4"/>
  <c r="D4" i="4"/>
  <c r="C43" i="4"/>
  <c r="C42" i="4"/>
  <c r="C41" i="4"/>
  <c r="C40" i="4"/>
  <c r="C39" i="4"/>
  <c r="C38" i="4"/>
  <c r="C37" i="4"/>
  <c r="C36" i="4"/>
  <c r="C35" i="4"/>
  <c r="C34" i="4"/>
  <c r="C33" i="4"/>
  <c r="C32" i="4"/>
  <c r="C31" i="4"/>
  <c r="C30" i="4"/>
  <c r="C29" i="4"/>
  <c r="C28" i="4"/>
  <c r="C27" i="4"/>
  <c r="C26" i="4"/>
  <c r="C25" i="4"/>
  <c r="C24" i="4"/>
  <c r="C23" i="4"/>
  <c r="C22" i="4"/>
  <c r="C21" i="4"/>
  <c r="C20" i="4"/>
  <c r="C19" i="4"/>
  <c r="C18" i="4"/>
  <c r="C17" i="4"/>
  <c r="C16" i="4"/>
  <c r="C15" i="4"/>
  <c r="C14" i="4"/>
  <c r="C13" i="4"/>
  <c r="C12" i="4"/>
  <c r="C11" i="4"/>
  <c r="C10" i="4"/>
  <c r="C9" i="4"/>
  <c r="C8" i="4"/>
  <c r="C7" i="4"/>
  <c r="C6" i="4"/>
  <c r="C5" i="4"/>
  <c r="C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 r="I128" i="2"/>
  <c r="I114" i="2"/>
  <c r="I107" i="2"/>
  <c r="I100" i="2"/>
  <c r="I93" i="2"/>
  <c r="I79" i="2"/>
  <c r="I72" i="2"/>
  <c r="I65" i="2"/>
  <c r="I58" i="2"/>
  <c r="I51" i="2"/>
  <c r="I44" i="2"/>
  <c r="F44" i="2"/>
  <c r="G44" i="2"/>
  <c r="H44" i="2"/>
  <c r="F51" i="2"/>
  <c r="G51" i="2"/>
  <c r="H51" i="2"/>
  <c r="F58" i="2"/>
  <c r="G58" i="2"/>
  <c r="H58" i="2"/>
  <c r="F65" i="2"/>
  <c r="G65" i="2"/>
  <c r="H65" i="2"/>
  <c r="F79" i="2"/>
  <c r="G79" i="2"/>
  <c r="H79" i="2"/>
  <c r="F72" i="2"/>
  <c r="G72" i="2"/>
  <c r="H72" i="2"/>
  <c r="F93" i="2"/>
  <c r="G93" i="2"/>
  <c r="H93" i="2"/>
  <c r="F100" i="2"/>
  <c r="G100" i="2"/>
  <c r="H100" i="2"/>
  <c r="F107" i="2"/>
  <c r="G107" i="2"/>
  <c r="H107" i="2"/>
  <c r="F114" i="2"/>
  <c r="G114" i="2"/>
  <c r="H114" i="2"/>
  <c r="F128" i="2"/>
  <c r="G128" i="2"/>
  <c r="H128" i="2"/>
  <c r="E128" i="2"/>
  <c r="E114" i="2"/>
  <c r="E107" i="2"/>
  <c r="E100" i="2"/>
  <c r="E93" i="2"/>
  <c r="E79" i="2"/>
  <c r="E72" i="2"/>
  <c r="E65" i="2"/>
  <c r="E58" i="2"/>
  <c r="E51" i="2"/>
  <c r="E44" i="2"/>
  <c r="C128" i="2" l="1"/>
  <c r="C114" i="2"/>
  <c r="C107" i="2"/>
  <c r="C100" i="2"/>
  <c r="C93" i="2"/>
  <c r="C79" i="2"/>
  <c r="C72" i="2"/>
  <c r="C65" i="2"/>
  <c r="C58" i="2"/>
  <c r="C51" i="2"/>
  <c r="D128" i="2"/>
  <c r="D114" i="2"/>
  <c r="D107" i="2"/>
  <c r="D100" i="2"/>
  <c r="D93" i="2"/>
  <c r="D79" i="2"/>
  <c r="D72" i="2"/>
  <c r="D65" i="2"/>
  <c r="D58" i="2"/>
  <c r="D51" i="2"/>
  <c r="D44" i="2"/>
  <c r="C44" i="2"/>
  <c r="I37" i="2"/>
  <c r="F37" i="2"/>
  <c r="G37" i="2"/>
  <c r="H37" i="2"/>
  <c r="E37" i="2"/>
  <c r="D37" i="2"/>
  <c r="C37" i="2"/>
  <c r="I16" i="2"/>
  <c r="H16" i="2"/>
  <c r="G16" i="2"/>
  <c r="F16" i="2"/>
  <c r="E16" i="2"/>
  <c r="D16" i="2"/>
  <c r="C16" i="2"/>
  <c r="I126" i="2"/>
  <c r="I125" i="2"/>
  <c r="I118" i="2"/>
  <c r="I112" i="2"/>
  <c r="I111" i="2"/>
  <c r="I105" i="2"/>
  <c r="I104" i="2"/>
  <c r="I98" i="2"/>
  <c r="I97" i="2"/>
  <c r="I91" i="2"/>
  <c r="I90" i="2"/>
  <c r="I83" i="2"/>
  <c r="I77" i="2"/>
  <c r="I76" i="2"/>
  <c r="I70" i="2"/>
  <c r="I69" i="2"/>
  <c r="I63" i="2"/>
  <c r="I62" i="2"/>
  <c r="I56" i="2"/>
  <c r="I55" i="2"/>
  <c r="I49" i="2"/>
  <c r="I48" i="2"/>
  <c r="I42" i="2"/>
  <c r="I41" i="2"/>
  <c r="I35" i="2"/>
  <c r="I34" i="2"/>
  <c r="I27" i="2"/>
  <c r="I14" i="2"/>
  <c r="I13" i="2"/>
  <c r="I20" i="2"/>
  <c r="I21" i="2"/>
  <c r="I22" i="2"/>
  <c r="I23" i="2"/>
  <c r="H23" i="2"/>
  <c r="G23" i="2"/>
  <c r="F23" i="2"/>
  <c r="E23" i="2"/>
  <c r="D23" i="2"/>
  <c r="C23" i="2"/>
  <c r="E21" i="2"/>
  <c r="F21" i="2"/>
  <c r="G21" i="2"/>
  <c r="H21" i="2" s="1"/>
  <c r="D21" i="2"/>
  <c r="E126" i="2" l="1"/>
  <c r="F126" i="2"/>
  <c r="G126" i="2"/>
  <c r="H126" i="2" s="1"/>
  <c r="D126" i="2"/>
  <c r="D119" i="2"/>
  <c r="E112" i="2"/>
  <c r="F112" i="2"/>
  <c r="G112" i="2"/>
  <c r="H112" i="2" s="1"/>
  <c r="D112" i="2"/>
  <c r="E105" i="2"/>
  <c r="F105" i="2"/>
  <c r="G105" i="2"/>
  <c r="H105" i="2" s="1"/>
  <c r="D105" i="2"/>
  <c r="E98" i="2"/>
  <c r="F98" i="2"/>
  <c r="G98" i="2"/>
  <c r="H98" i="2" s="1"/>
  <c r="D98" i="2"/>
  <c r="E91" i="2"/>
  <c r="F91" i="2"/>
  <c r="G91" i="2"/>
  <c r="H91" i="2" s="1"/>
  <c r="D91" i="2"/>
  <c r="D84" i="2"/>
  <c r="E84" i="2" s="1"/>
  <c r="F84" i="2" s="1"/>
  <c r="G84" i="2" s="1"/>
  <c r="H84" i="2" s="1"/>
  <c r="E77" i="2"/>
  <c r="F77" i="2"/>
  <c r="G77" i="2"/>
  <c r="H77" i="2" s="1"/>
  <c r="D77" i="2"/>
  <c r="E70" i="2"/>
  <c r="F70" i="2" s="1"/>
  <c r="G70" i="2" s="1"/>
  <c r="H70" i="2" s="1"/>
  <c r="D70" i="2"/>
  <c r="E63" i="2"/>
  <c r="F63" i="2"/>
  <c r="G63" i="2"/>
  <c r="H63" i="2" s="1"/>
  <c r="D63" i="2"/>
  <c r="E56" i="2"/>
  <c r="F56" i="2"/>
  <c r="G56" i="2"/>
  <c r="H56" i="2" s="1"/>
  <c r="D56" i="2"/>
  <c r="E49" i="2"/>
  <c r="F49" i="2"/>
  <c r="G49" i="2"/>
  <c r="H49" i="2" s="1"/>
  <c r="D49" i="2"/>
  <c r="E42" i="2"/>
  <c r="F42" i="2"/>
  <c r="G42" i="2"/>
  <c r="H42" i="2" s="1"/>
  <c r="D42" i="2"/>
  <c r="E35" i="2"/>
  <c r="F35" i="2"/>
  <c r="G35" i="2"/>
  <c r="H35" i="2" s="1"/>
  <c r="D35" i="2"/>
  <c r="E14" i="2"/>
  <c r="F14" i="2" s="1"/>
  <c r="G14" i="2" s="1"/>
  <c r="H14" i="2" s="1"/>
  <c r="D14" i="2"/>
  <c r="E119" i="2" l="1"/>
  <c r="F119" i="2" s="1"/>
  <c r="G119" i="2" s="1"/>
  <c r="H119" i="2" s="1"/>
  <c r="I84" i="2"/>
  <c r="H15" i="2"/>
  <c r="G15" i="2"/>
  <c r="F15" i="2"/>
  <c r="E15" i="2"/>
  <c r="D15" i="2"/>
  <c r="C15" i="2"/>
  <c r="C44" i="4"/>
  <c r="D44" i="4"/>
  <c r="E44" i="4"/>
  <c r="H44" i="4"/>
  <c r="I44" i="4"/>
  <c r="J44" i="4"/>
  <c r="K44" i="4"/>
  <c r="L44" i="4"/>
  <c r="M44" i="4"/>
  <c r="N44" i="4"/>
  <c r="O44" i="4"/>
  <c r="P44" i="4"/>
  <c r="Q44" i="4"/>
  <c r="R44" i="4"/>
  <c r="S44" i="4"/>
  <c r="T44" i="4"/>
  <c r="U44" i="4"/>
  <c r="X44" i="4"/>
  <c r="Y44" i="4"/>
  <c r="Z44" i="4"/>
  <c r="AA44" i="4"/>
  <c r="AB44" i="4"/>
  <c r="AC44" i="4"/>
  <c r="AD44" i="4"/>
  <c r="AE44" i="4"/>
  <c r="AH44" i="4"/>
  <c r="AI44" i="4"/>
  <c r="B44" i="4"/>
  <c r="B6" i="2"/>
  <c r="D83" i="1"/>
  <c r="E83" i="1" s="1"/>
  <c r="F83" i="1" s="1"/>
  <c r="G83" i="1" s="1"/>
  <c r="H83" i="1" s="1"/>
  <c r="I83" i="1" s="1"/>
  <c r="E58" i="1"/>
  <c r="F58" i="1" s="1"/>
  <c r="G58" i="1" s="1"/>
  <c r="H58" i="1" s="1"/>
  <c r="I58" i="1" s="1"/>
  <c r="D58" i="1"/>
  <c r="D34" i="1"/>
  <c r="D33" i="1"/>
  <c r="E33" i="1" s="1"/>
  <c r="F33" i="1" s="1"/>
  <c r="G33" i="1" s="1"/>
  <c r="H33" i="1" s="1"/>
  <c r="I33" i="1" s="1"/>
  <c r="H28" i="2" s="1"/>
  <c r="H34" i="1"/>
  <c r="H59" i="1"/>
  <c r="H84" i="1"/>
  <c r="I119" i="2" l="1"/>
  <c r="D28" i="2"/>
  <c r="F28" i="2"/>
  <c r="E28" i="2"/>
  <c r="G28" i="2"/>
  <c r="I15" i="2"/>
  <c r="H85" i="1"/>
  <c r="H60" i="1"/>
  <c r="H35" i="1"/>
  <c r="I84" i="1"/>
  <c r="I85" i="1" s="1"/>
  <c r="G84" i="1"/>
  <c r="G85" i="1" s="1"/>
  <c r="F84" i="1"/>
  <c r="F85" i="1" s="1"/>
  <c r="E84" i="1"/>
  <c r="E85" i="1" s="1"/>
  <c r="D84" i="1"/>
  <c r="D85" i="1" s="1"/>
  <c r="I59" i="1"/>
  <c r="I60" i="1" s="1"/>
  <c r="G59" i="1"/>
  <c r="G60" i="1" s="1"/>
  <c r="F59" i="1"/>
  <c r="F60" i="1" s="1"/>
  <c r="E59" i="1"/>
  <c r="E60" i="1" s="1"/>
  <c r="D59" i="1"/>
  <c r="D60" i="1" s="1"/>
  <c r="I28" i="2" l="1"/>
  <c r="H127" i="2"/>
  <c r="G127" i="2"/>
  <c r="F127" i="2"/>
  <c r="E127" i="2"/>
  <c r="D127" i="2"/>
  <c r="C127" i="2"/>
  <c r="H120" i="2"/>
  <c r="H121" i="2" s="1"/>
  <c r="G120" i="2"/>
  <c r="G121" i="2" s="1"/>
  <c r="F120" i="2"/>
  <c r="F121" i="2" s="1"/>
  <c r="E120" i="2"/>
  <c r="E121" i="2" s="1"/>
  <c r="D120" i="2"/>
  <c r="D121" i="2" s="1"/>
  <c r="C120" i="2"/>
  <c r="C121" i="2" s="1"/>
  <c r="H113" i="2"/>
  <c r="G113" i="2"/>
  <c r="F113" i="2"/>
  <c r="E113" i="2"/>
  <c r="D113" i="2"/>
  <c r="C113" i="2"/>
  <c r="H106" i="2"/>
  <c r="G106" i="2"/>
  <c r="F106" i="2"/>
  <c r="E106" i="2"/>
  <c r="D106" i="2"/>
  <c r="C106" i="2"/>
  <c r="H99" i="2"/>
  <c r="G99" i="2"/>
  <c r="F99" i="2"/>
  <c r="E99" i="2"/>
  <c r="D99" i="2"/>
  <c r="C99" i="2"/>
  <c r="H92" i="2"/>
  <c r="G92" i="2"/>
  <c r="F92" i="2"/>
  <c r="E92" i="2"/>
  <c r="D92" i="2"/>
  <c r="C92" i="2"/>
  <c r="H85" i="2"/>
  <c r="H86" i="2" s="1"/>
  <c r="G85" i="2"/>
  <c r="G86" i="2" s="1"/>
  <c r="F85" i="2"/>
  <c r="F86" i="2" s="1"/>
  <c r="E85" i="2"/>
  <c r="E86" i="2" s="1"/>
  <c r="D85" i="2"/>
  <c r="D86" i="2" s="1"/>
  <c r="C85" i="2"/>
  <c r="H78" i="2"/>
  <c r="G78" i="2"/>
  <c r="F78" i="2"/>
  <c r="E78" i="2"/>
  <c r="D78" i="2"/>
  <c r="C78" i="2"/>
  <c r="H71" i="2"/>
  <c r="G71" i="2"/>
  <c r="F71" i="2"/>
  <c r="E71" i="2"/>
  <c r="D71" i="2"/>
  <c r="C71" i="2"/>
  <c r="H64" i="2"/>
  <c r="G64" i="2"/>
  <c r="F64" i="2"/>
  <c r="E64" i="2"/>
  <c r="D64" i="2"/>
  <c r="C64" i="2"/>
  <c r="H57" i="2"/>
  <c r="G57" i="2"/>
  <c r="F57" i="2"/>
  <c r="E57" i="2"/>
  <c r="D57" i="2"/>
  <c r="C57" i="2"/>
  <c r="H50" i="2"/>
  <c r="G50" i="2"/>
  <c r="F50" i="2"/>
  <c r="E50" i="2"/>
  <c r="D50" i="2"/>
  <c r="C50" i="2"/>
  <c r="H43" i="2"/>
  <c r="G43" i="2"/>
  <c r="F43" i="2"/>
  <c r="E43" i="2"/>
  <c r="D43" i="2"/>
  <c r="C43" i="2"/>
  <c r="H36" i="2"/>
  <c r="G36" i="2"/>
  <c r="F36" i="2"/>
  <c r="E36" i="2"/>
  <c r="D36" i="2"/>
  <c r="C36" i="2"/>
  <c r="H22" i="2"/>
  <c r="G22" i="2"/>
  <c r="F22" i="2"/>
  <c r="E22" i="2"/>
  <c r="D22" i="2"/>
  <c r="C22" i="2"/>
  <c r="I121" i="2" l="1"/>
  <c r="C86" i="2"/>
  <c r="C133" i="2"/>
  <c r="I50" i="2"/>
  <c r="I106" i="2"/>
  <c r="I99" i="2"/>
  <c r="I78" i="2"/>
  <c r="I71" i="2"/>
  <c r="I64" i="2"/>
  <c r="I43" i="2"/>
  <c r="I36" i="2"/>
  <c r="I85" i="2"/>
  <c r="I120" i="2"/>
  <c r="I113" i="2"/>
  <c r="I92" i="2"/>
  <c r="I127" i="2"/>
  <c r="I57" i="2"/>
  <c r="H29" i="2"/>
  <c r="G29" i="2"/>
  <c r="F29" i="2"/>
  <c r="E29" i="2"/>
  <c r="D29" i="2"/>
  <c r="C29" i="2"/>
  <c r="C30" i="2" s="1"/>
  <c r="AF42" i="4" l="1"/>
  <c r="AF40" i="4"/>
  <c r="AF38" i="4"/>
  <c r="AF36" i="4"/>
  <c r="AF34" i="4"/>
  <c r="AF32" i="4"/>
  <c r="AF30" i="4"/>
  <c r="AF28" i="4"/>
  <c r="AF26" i="4"/>
  <c r="AF24" i="4"/>
  <c r="AF22" i="4"/>
  <c r="AF20" i="4"/>
  <c r="AF18" i="4"/>
  <c r="AF16" i="4"/>
  <c r="AF14" i="4"/>
  <c r="AF12" i="4"/>
  <c r="AF10" i="4"/>
  <c r="AF8" i="4"/>
  <c r="AF6" i="4"/>
  <c r="AF43" i="4"/>
  <c r="AF41" i="4"/>
  <c r="AF39" i="4"/>
  <c r="AF37" i="4"/>
  <c r="AF35" i="4"/>
  <c r="AF33" i="4"/>
  <c r="AF31" i="4"/>
  <c r="AF29" i="4"/>
  <c r="AF27" i="4"/>
  <c r="AF25" i="4"/>
  <c r="AF23" i="4"/>
  <c r="AF21" i="4"/>
  <c r="AF19" i="4"/>
  <c r="AF17" i="4"/>
  <c r="AF15" i="4"/>
  <c r="AF13" i="4"/>
  <c r="AF11" i="4"/>
  <c r="AF9" i="4"/>
  <c r="AF7" i="4"/>
  <c r="AF5" i="4"/>
  <c r="AF4" i="4"/>
  <c r="AF44" i="4" s="1"/>
  <c r="AG43" i="4"/>
  <c r="AG41" i="4"/>
  <c r="AG39" i="4"/>
  <c r="AG37" i="4"/>
  <c r="AG35" i="4"/>
  <c r="AG33" i="4"/>
  <c r="AG31" i="4"/>
  <c r="AG29" i="4"/>
  <c r="AG27" i="4"/>
  <c r="AG25" i="4"/>
  <c r="AG23" i="4"/>
  <c r="AG21" i="4"/>
  <c r="AG19" i="4"/>
  <c r="AG17" i="4"/>
  <c r="AG15" i="4"/>
  <c r="AG13" i="4"/>
  <c r="AG11" i="4"/>
  <c r="AG9" i="4"/>
  <c r="AG7" i="4"/>
  <c r="AG5" i="4"/>
  <c r="AG4" i="4"/>
  <c r="AG42" i="4"/>
  <c r="AG40" i="4"/>
  <c r="AG38" i="4"/>
  <c r="AG36" i="4"/>
  <c r="AG34" i="4"/>
  <c r="AG32" i="4"/>
  <c r="AG30" i="4"/>
  <c r="AG28" i="4"/>
  <c r="AG26" i="4"/>
  <c r="AG24" i="4"/>
  <c r="AG22" i="4"/>
  <c r="AG20" i="4"/>
  <c r="AG18" i="4"/>
  <c r="AG16" i="4"/>
  <c r="AG14" i="4"/>
  <c r="AG12" i="4"/>
  <c r="AG10" i="4"/>
  <c r="AG8" i="4"/>
  <c r="AG6" i="4"/>
  <c r="V42" i="4"/>
  <c r="V40" i="4"/>
  <c r="V38" i="4"/>
  <c r="V36" i="4"/>
  <c r="V34" i="4"/>
  <c r="V32" i="4"/>
  <c r="V30" i="4"/>
  <c r="V28" i="4"/>
  <c r="V26" i="4"/>
  <c r="V24" i="4"/>
  <c r="V22" i="4"/>
  <c r="V20" i="4"/>
  <c r="V18" i="4"/>
  <c r="V16" i="4"/>
  <c r="V14" i="4"/>
  <c r="V12" i="4"/>
  <c r="V10" i="4"/>
  <c r="V8" i="4"/>
  <c r="V6" i="4"/>
  <c r="V43" i="4"/>
  <c r="V41" i="4"/>
  <c r="V39" i="4"/>
  <c r="V37" i="4"/>
  <c r="V35" i="4"/>
  <c r="V33" i="4"/>
  <c r="V31" i="4"/>
  <c r="V29" i="4"/>
  <c r="V27" i="4"/>
  <c r="V25" i="4"/>
  <c r="V23" i="4"/>
  <c r="V21" i="4"/>
  <c r="V19" i="4"/>
  <c r="V17" i="4"/>
  <c r="V15" i="4"/>
  <c r="V13" i="4"/>
  <c r="V11" i="4"/>
  <c r="V9" i="4"/>
  <c r="V7" i="4"/>
  <c r="V5" i="4"/>
  <c r="V4" i="4"/>
  <c r="V44" i="4" s="1"/>
  <c r="I86" i="2"/>
  <c r="C134" i="2"/>
  <c r="D30" i="2"/>
  <c r="D134" i="2" s="1"/>
  <c r="D133" i="2"/>
  <c r="H30" i="2"/>
  <c r="H134" i="2" s="1"/>
  <c r="H133" i="2"/>
  <c r="E30" i="2"/>
  <c r="E134" i="2" s="1"/>
  <c r="E133" i="2"/>
  <c r="F30" i="2"/>
  <c r="F134" i="2" s="1"/>
  <c r="F133" i="2"/>
  <c r="G30" i="2"/>
  <c r="G134" i="2" s="1"/>
  <c r="G133" i="2"/>
  <c r="I30" i="2"/>
  <c r="I29" i="2"/>
  <c r="AG44" i="4" l="1"/>
  <c r="W43" i="4"/>
  <c r="W41" i="4"/>
  <c r="W39" i="4"/>
  <c r="W37" i="4"/>
  <c r="W35" i="4"/>
  <c r="W33" i="4"/>
  <c r="W31" i="4"/>
  <c r="W29" i="4"/>
  <c r="W27" i="4"/>
  <c r="W25" i="4"/>
  <c r="W23" i="4"/>
  <c r="W21" i="4"/>
  <c r="W19" i="4"/>
  <c r="W17" i="4"/>
  <c r="W15" i="4"/>
  <c r="W13" i="4"/>
  <c r="W11" i="4"/>
  <c r="W9" i="4"/>
  <c r="W7" i="4"/>
  <c r="W5" i="4"/>
  <c r="W4" i="4"/>
  <c r="W42" i="4"/>
  <c r="W40" i="4"/>
  <c r="W38" i="4"/>
  <c r="W36" i="4"/>
  <c r="W34" i="4"/>
  <c r="W32" i="4"/>
  <c r="W30" i="4"/>
  <c r="W28" i="4"/>
  <c r="W26" i="4"/>
  <c r="W24" i="4"/>
  <c r="W22" i="4"/>
  <c r="W20" i="4"/>
  <c r="W18" i="4"/>
  <c r="W16" i="4"/>
  <c r="W14" i="4"/>
  <c r="W12" i="4"/>
  <c r="W10" i="4"/>
  <c r="W8" i="4"/>
  <c r="W6" i="4"/>
  <c r="G43" i="4"/>
  <c r="AK43" i="4" s="1"/>
  <c r="G39" i="4"/>
  <c r="AK39" i="4" s="1"/>
  <c r="G35" i="4"/>
  <c r="AK35" i="4" s="1"/>
  <c r="G31" i="4"/>
  <c r="AK31" i="4" s="1"/>
  <c r="G27" i="4"/>
  <c r="AK27" i="4" s="1"/>
  <c r="G23" i="4"/>
  <c r="AK23" i="4" s="1"/>
  <c r="G19" i="4"/>
  <c r="AK19" i="4" s="1"/>
  <c r="G15" i="4"/>
  <c r="AK15" i="4" s="1"/>
  <c r="G11" i="4"/>
  <c r="AK11" i="4" s="1"/>
  <c r="G7" i="4"/>
  <c r="AK7" i="4" s="1"/>
  <c r="G38" i="4"/>
  <c r="G34" i="4"/>
  <c r="AK34" i="4" s="1"/>
  <c r="G26" i="4"/>
  <c r="G18" i="4"/>
  <c r="AK18" i="4" s="1"/>
  <c r="G10" i="4"/>
  <c r="G41" i="4"/>
  <c r="AK41" i="4" s="1"/>
  <c r="G33" i="4"/>
  <c r="G25" i="4"/>
  <c r="AK25" i="4" s="1"/>
  <c r="G17" i="4"/>
  <c r="G13" i="4"/>
  <c r="AK13" i="4" s="1"/>
  <c r="G5" i="4"/>
  <c r="G4" i="4"/>
  <c r="G40" i="4"/>
  <c r="AK40" i="4" s="1"/>
  <c r="G36" i="4"/>
  <c r="AK36" i="4" s="1"/>
  <c r="G32" i="4"/>
  <c r="AK32" i="4" s="1"/>
  <c r="G28" i="4"/>
  <c r="AK28" i="4" s="1"/>
  <c r="G24" i="4"/>
  <c r="AK24" i="4" s="1"/>
  <c r="G20" i="4"/>
  <c r="AK20" i="4" s="1"/>
  <c r="G16" i="4"/>
  <c r="AK16" i="4" s="1"/>
  <c r="G12" i="4"/>
  <c r="AK12" i="4" s="1"/>
  <c r="G8" i="4"/>
  <c r="AK8" i="4" s="1"/>
  <c r="G42" i="4"/>
  <c r="AK42" i="4" s="1"/>
  <c r="G30" i="4"/>
  <c r="G22" i="4"/>
  <c r="AK22" i="4" s="1"/>
  <c r="G14" i="4"/>
  <c r="G6" i="4"/>
  <c r="AK6" i="4" s="1"/>
  <c r="G37" i="4"/>
  <c r="G29" i="4"/>
  <c r="AK29" i="4" s="1"/>
  <c r="G21" i="4"/>
  <c r="G9" i="4"/>
  <c r="AK9" i="4" s="1"/>
  <c r="I133" i="2"/>
  <c r="I134" i="2"/>
  <c r="F42" i="4"/>
  <c r="AJ42" i="4" s="1"/>
  <c r="F38" i="4"/>
  <c r="AJ38" i="4" s="1"/>
  <c r="F34" i="4"/>
  <c r="AJ34" i="4" s="1"/>
  <c r="F30" i="4"/>
  <c r="AJ30" i="4" s="1"/>
  <c r="F26" i="4"/>
  <c r="AJ26" i="4" s="1"/>
  <c r="F22" i="4"/>
  <c r="AJ22" i="4" s="1"/>
  <c r="F18" i="4"/>
  <c r="AJ18" i="4" s="1"/>
  <c r="F14" i="4"/>
  <c r="AJ14" i="4" s="1"/>
  <c r="F10" i="4"/>
  <c r="AJ10" i="4" s="1"/>
  <c r="F6" i="4"/>
  <c r="AJ6" i="4" s="1"/>
  <c r="F41" i="4"/>
  <c r="AJ41" i="4" s="1"/>
  <c r="F33" i="4"/>
  <c r="AJ33" i="4" s="1"/>
  <c r="F25" i="4"/>
  <c r="AJ25" i="4" s="1"/>
  <c r="F17" i="4"/>
  <c r="AJ17" i="4" s="1"/>
  <c r="F9" i="4"/>
  <c r="AJ9" i="4" s="1"/>
  <c r="F36" i="4"/>
  <c r="AJ36" i="4" s="1"/>
  <c r="F28" i="4"/>
  <c r="AJ28" i="4" s="1"/>
  <c r="F20" i="4"/>
  <c r="AJ20" i="4" s="1"/>
  <c r="F12" i="4"/>
  <c r="AJ12" i="4" s="1"/>
  <c r="F43" i="4"/>
  <c r="AJ43" i="4" s="1"/>
  <c r="F39" i="4"/>
  <c r="AJ39" i="4" s="1"/>
  <c r="F35" i="4"/>
  <c r="AJ35" i="4" s="1"/>
  <c r="F31" i="4"/>
  <c r="AJ31" i="4" s="1"/>
  <c r="F27" i="4"/>
  <c r="AJ27" i="4" s="1"/>
  <c r="F23" i="4"/>
  <c r="AJ23" i="4" s="1"/>
  <c r="F19" i="4"/>
  <c r="AJ19" i="4" s="1"/>
  <c r="F15" i="4"/>
  <c r="AJ15" i="4" s="1"/>
  <c r="F11" i="4"/>
  <c r="AJ11" i="4" s="1"/>
  <c r="F7" i="4"/>
  <c r="AJ7" i="4" s="1"/>
  <c r="F4" i="4"/>
  <c r="F37" i="4"/>
  <c r="AJ37" i="4" s="1"/>
  <c r="F29" i="4"/>
  <c r="AJ29" i="4" s="1"/>
  <c r="F21" i="4"/>
  <c r="AJ21" i="4" s="1"/>
  <c r="F13" i="4"/>
  <c r="AJ13" i="4" s="1"/>
  <c r="F5" i="4"/>
  <c r="AJ5" i="4" s="1"/>
  <c r="F40" i="4"/>
  <c r="AJ40" i="4" s="1"/>
  <c r="F32" i="4"/>
  <c r="AJ32" i="4" s="1"/>
  <c r="F24" i="4"/>
  <c r="AJ24" i="4" s="1"/>
  <c r="F16" i="4"/>
  <c r="AJ16" i="4" s="1"/>
  <c r="F8" i="4"/>
  <c r="AJ8" i="4" s="1"/>
  <c r="E34" i="1"/>
  <c r="E35" i="1" s="1"/>
  <c r="F34" i="1"/>
  <c r="F35" i="1" s="1"/>
  <c r="G34" i="1"/>
  <c r="G35" i="1" s="1"/>
  <c r="I34" i="1"/>
  <c r="I35" i="1" s="1"/>
  <c r="D35" i="1"/>
  <c r="AK21" i="4" l="1"/>
  <c r="AK37" i="4"/>
  <c r="AK14" i="4"/>
  <c r="AK30" i="4"/>
  <c r="AK5" i="4"/>
  <c r="AK17" i="4"/>
  <c r="AK33" i="4"/>
  <c r="AK10" i="4"/>
  <c r="AK26" i="4"/>
  <c r="AK38" i="4"/>
  <c r="W44" i="4"/>
  <c r="AK4" i="4"/>
  <c r="AK44" i="4" s="1"/>
  <c r="G44" i="4"/>
  <c r="F44" i="4"/>
  <c r="AJ4" i="4"/>
  <c r="AJ44" i="4" s="1"/>
</calcChain>
</file>

<file path=xl/sharedStrings.xml><?xml version="1.0" encoding="utf-8"?>
<sst xmlns="http://schemas.openxmlformats.org/spreadsheetml/2006/main" count="594" uniqueCount="120">
  <si>
    <t>School Name</t>
  </si>
  <si>
    <t>School Number</t>
  </si>
  <si>
    <t xml:space="preserve"> </t>
  </si>
  <si>
    <t>AVERAGE DAILY ENROLLMENT</t>
  </si>
  <si>
    <t>FY16</t>
  </si>
  <si>
    <t>Pre K</t>
  </si>
  <si>
    <t>K</t>
  </si>
  <si>
    <t>1st</t>
  </si>
  <si>
    <t>2nd</t>
  </si>
  <si>
    <t>3rd</t>
  </si>
  <si>
    <t>04-13 (ungraded)</t>
  </si>
  <si>
    <t xml:space="preserve">Total </t>
  </si>
  <si>
    <t>**Total Days in Session</t>
  </si>
  <si>
    <t>*Pupil Days Enrolled</t>
  </si>
  <si>
    <t xml:space="preserve">Total Average Daily Enrollment </t>
  </si>
  <si>
    <t xml:space="preserve">Pupil Days Enrolled =  All students enrolled mulitplied by the number of days they were in enrolled. </t>
  </si>
  <si>
    <t>Total Days in Session = Number of days in quarter per the approved calendar.</t>
  </si>
  <si>
    <t>ADE</t>
  </si>
  <si>
    <t>Clark County School District</t>
  </si>
  <si>
    <t>Churchill School District</t>
  </si>
  <si>
    <t>Douglas County School District</t>
  </si>
  <si>
    <t>Elko School District</t>
  </si>
  <si>
    <t>Eureka School District</t>
  </si>
  <si>
    <t>Lander School District</t>
  </si>
  <si>
    <t>Lincoln School District</t>
  </si>
  <si>
    <t>Lyon School District</t>
  </si>
  <si>
    <t>Mineral School District</t>
  </si>
  <si>
    <t>Nye School District</t>
  </si>
  <si>
    <t>Pershing School District</t>
  </si>
  <si>
    <t>White Pine School District</t>
  </si>
  <si>
    <t>Humbolt  School District</t>
  </si>
  <si>
    <t xml:space="preserve">Esmeralda School District </t>
  </si>
  <si>
    <t>Storey  School District</t>
  </si>
  <si>
    <t>Washoe  School District</t>
  </si>
  <si>
    <t xml:space="preserve">Enter Calendar Classification </t>
  </si>
  <si>
    <t xml:space="preserve">Please enter Calendar Classification (i.e traditional, non-traditional, tracks) </t>
  </si>
  <si>
    <t xml:space="preserve">List All schools with the Same Calendar Schedule on the Same Chart. Add additional charts as needed. </t>
  </si>
  <si>
    <t>Grades 4 through 13 (ungraded)</t>
  </si>
  <si>
    <t>Pre-K</t>
  </si>
  <si>
    <t>Kindergarten</t>
  </si>
  <si>
    <r>
      <rPr>
        <b/>
        <sz val="14"/>
        <color rgb="FFFF0000"/>
        <rFont val="Calibri"/>
        <family val="2"/>
        <scheme val="minor"/>
      </rPr>
      <t>Total Days in Session:</t>
    </r>
    <r>
      <rPr>
        <b/>
        <sz val="11"/>
        <color rgb="FFFF0000"/>
        <rFont val="Calibri"/>
        <family val="2"/>
        <scheme val="minor"/>
      </rPr>
      <t xml:space="preserve">    (Enter here and it will copy across.  Otherwise, you may manually enter actual days if different for each grade.)</t>
    </r>
  </si>
  <si>
    <t>Total Pupil Days Enrolled</t>
  </si>
  <si>
    <t>Average Daily Enrollment (FULL) by Grade</t>
  </si>
  <si>
    <t>Carson City</t>
  </si>
  <si>
    <t>Churchill</t>
  </si>
  <si>
    <t>Clark</t>
  </si>
  <si>
    <t>Douglas</t>
  </si>
  <si>
    <t>Elko</t>
  </si>
  <si>
    <t>Esmeralda</t>
  </si>
  <si>
    <t>Eureka</t>
  </si>
  <si>
    <t>Humboldt</t>
  </si>
  <si>
    <t>Lander</t>
  </si>
  <si>
    <t>Lincoln</t>
  </si>
  <si>
    <t>Lyon</t>
  </si>
  <si>
    <t>Mineral</t>
  </si>
  <si>
    <t>Nye</t>
  </si>
  <si>
    <t>Pershing</t>
  </si>
  <si>
    <t>Storey</t>
  </si>
  <si>
    <t>Washoe</t>
  </si>
  <si>
    <t>White Pine</t>
  </si>
  <si>
    <t>TOTAL</t>
  </si>
  <si>
    <t>FULL</t>
  </si>
  <si>
    <t xml:space="preserve">WEIGHTED </t>
  </si>
  <si>
    <t>100 Academy of Excellence - Elem&amp;Sec</t>
  </si>
  <si>
    <t>Academy of Career Education Charter School</t>
  </si>
  <si>
    <t>Alpine Charter School</t>
  </si>
  <si>
    <t>American Prep Academy</t>
  </si>
  <si>
    <t>Andre Agassi Charter-Combined</t>
  </si>
  <si>
    <t>Bailey Charter School</t>
  </si>
  <si>
    <t xml:space="preserve">Beacon Academy of Nevada </t>
  </si>
  <si>
    <t>Carson Montessori School (Charter)</t>
  </si>
  <si>
    <t>Coral Academy of Science (Las Vegas)</t>
  </si>
  <si>
    <t>Coral Academy Charter -Reno combined</t>
  </si>
  <si>
    <t>Davidson Academy (University)</t>
  </si>
  <si>
    <t>The Delta Academy</t>
  </si>
  <si>
    <t>Discovery Charter School</t>
  </si>
  <si>
    <t>Doral Academy of Nevada (LV)</t>
  </si>
  <si>
    <t>Elko Institute for Academic Achievement</t>
  </si>
  <si>
    <t>Explore Knowledge Academy-combined</t>
  </si>
  <si>
    <t>Equipo Academy Charter School</t>
  </si>
  <si>
    <t>Founders Academy</t>
  </si>
  <si>
    <t>High Desert Montessori Charter School</t>
  </si>
  <si>
    <t>The Honors Academy of Literature</t>
  </si>
  <si>
    <t>I Can Do Anything Charter High School</t>
  </si>
  <si>
    <t>Imagine School at Mountain View</t>
  </si>
  <si>
    <t>Innovations International - Elem&amp;Sec</t>
  </si>
  <si>
    <t xml:space="preserve">Leadership Academy of Nevada </t>
  </si>
  <si>
    <t>Learning Bridge Charter School</t>
  </si>
  <si>
    <t>Mariposa Academy Charter School</t>
  </si>
  <si>
    <t>Mater Academy of NV</t>
  </si>
  <si>
    <t>Nevada Connections Academy</t>
  </si>
  <si>
    <t xml:space="preserve">Nevada State High Charter </t>
  </si>
  <si>
    <t>Nevada Virtual Academy</t>
  </si>
  <si>
    <t>Oasis Academy</t>
  </si>
  <si>
    <t>Odyssey - Combined</t>
  </si>
  <si>
    <t>Pinecrest Academy</t>
  </si>
  <si>
    <t>Quest Academy Preparatory Education (was Imagine School in the Valle)</t>
  </si>
  <si>
    <t>Rainbow Dreams Academy</t>
  </si>
  <si>
    <t>Rainshadow Community Charter High</t>
  </si>
  <si>
    <t>Sierra Nevada Academy Charter</t>
  </si>
  <si>
    <t>Silver Sands Montessori</t>
  </si>
  <si>
    <t xml:space="preserve">Silver State High Charter </t>
  </si>
  <si>
    <t>Somerset Academy of Las Vegas</t>
  </si>
  <si>
    <t>Average Pupils Enrolled  - WEIGHTED</t>
  </si>
  <si>
    <t>Average Pupils Enrolled - FULL</t>
  </si>
  <si>
    <t>Insert/embed PDF of your Infinite Campus or Powers School Report here.</t>
  </si>
  <si>
    <t xml:space="preserve">Enter Charter Name:      </t>
  </si>
  <si>
    <t xml:space="preserve">Enter Charter Name: </t>
  </si>
  <si>
    <t xml:space="preserve">ADE for 2nd Quarter  Enrolled Nov. Dec. Jan. </t>
  </si>
  <si>
    <t xml:space="preserve">IMPORTANT   1) Areas shaded in yellow are where you key in your data. 2) For convenience, there is a formula to assume/copy accross the "Days in Session." Please double check to ensure that this number of days is correct for all grades.  If not, you MAY manually enter the correct number of days for each grade.  As long as there is something entered for a "number of days in session", EVEN for grades which may not have any students, this will avoid the "DIV/0"errors and will not impact your final ADE calculation. </t>
  </si>
  <si>
    <t>Note:  Do not delete areas in gray as they have formulas.</t>
  </si>
  <si>
    <t>Q2 ADE - Enrollment for Oct. Nov. Dec. data used for payments  Jan. Feb. Mar. and for True-Up for Q2 at Year End.</t>
  </si>
  <si>
    <t>IMPORTANT   1) Areas shaded in yellow are where you key in your data. 2) For convenience, there is a formula to assume/copy accross the "Days in Session." Please double check to ensure that this number of days is correct for all grades.  If not, you MAY manually enter the correct number of days for each grade.  As long as there is something entered for a "number of days in session", EVEN for grades which may not have any students, this will avoid the "DIV/0"errors and will not impact your final ADE calculation. NOTE: There are 17 School Districts Listed on this page.  Use the assigned district sections.</t>
  </si>
  <si>
    <t xml:space="preserve">Please take the time to enter your data in the correct district section as the " NDE Use" page is formatted to pull your totals by district.  This was designed as a convenience so that charter schools would not have to enter the data in again for NDE.  Once completed, please DOUBLE CHECK that your totals appear correctly on the NDE Use page.  If for any reason they do not appear correctly, please manually enter the data on the NDE Use page for your charter school. </t>
  </si>
  <si>
    <t xml:space="preserve">Reminder: Yellow areas for your data entry.  Shaded gray or white contain formulas.  </t>
  </si>
  <si>
    <t xml:space="preserve">Reminder:  White area for "Days in Sessions" has formula w/ automatic assumption of same days to avoid DIV/0 error.  Change (manually enter days)  if needed. </t>
  </si>
  <si>
    <t xml:space="preserve">This section is formatted to pull data from your entries and insert into all schools.  NDE will delete the lines not pertaining to your school and then copy/paste the data into the appropriate section within the DSA payment workbook.  </t>
  </si>
  <si>
    <t xml:space="preserve">IMPORTANT - Please use the designated section.  Do not overwrite for convenience as it will place the data in the wrong school district for calculations of payment. </t>
  </si>
  <si>
    <t>Rainshadow Community Charter High School</t>
  </si>
  <si>
    <t>*UPLOADED SEPARATELY.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</si>
</sst>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41" x14ac:knownFonts="1">
    <font>
      <sz val="11"/>
      <color theme="1"/>
      <name val="Calibri"/>
      <family val="2"/>
      <scheme val="minor"/>
    </font>
    <font>
      <b/>
      <sz val="11"/>
      <color theme="1"/>
      <name val="Calibri"/>
      <family val="2"/>
      <scheme val="minor"/>
    </font>
    <font>
      <b/>
      <sz val="12"/>
      <color theme="1"/>
      <name val="Calibri"/>
      <family val="2"/>
      <scheme val="minor"/>
    </font>
    <font>
      <b/>
      <sz val="16"/>
      <color theme="1"/>
      <name val="Calibri"/>
      <family val="2"/>
      <scheme val="minor"/>
    </font>
    <font>
      <b/>
      <sz val="14"/>
      <color theme="1"/>
      <name val="Calibri"/>
      <family val="2"/>
      <scheme val="minor"/>
    </font>
    <font>
      <b/>
      <u/>
      <sz val="11"/>
      <color theme="1"/>
      <name val="Calibri"/>
      <family val="2"/>
      <scheme val="minor"/>
    </font>
    <font>
      <u/>
      <sz val="11"/>
      <color rgb="FF402379"/>
      <name val="Calibri"/>
      <family val="2"/>
      <scheme val="minor"/>
    </font>
    <font>
      <b/>
      <sz val="20"/>
      <color theme="1"/>
      <name val="Calibri"/>
      <family val="2"/>
      <scheme val="minor"/>
    </font>
    <font>
      <b/>
      <sz val="11"/>
      <color rgb="FFFF0000"/>
      <name val="Calibri"/>
      <family val="2"/>
      <scheme val="minor"/>
    </font>
    <font>
      <sz val="11"/>
      <name val="Calibri"/>
      <family val="2"/>
      <scheme val="minor"/>
    </font>
    <font>
      <b/>
      <sz val="14"/>
      <color rgb="FFFF0000"/>
      <name val="Calibri"/>
      <family val="2"/>
      <scheme val="minor"/>
    </font>
    <font>
      <b/>
      <sz val="18"/>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24"/>
      <color theme="1"/>
      <name val="Calibri"/>
      <family val="2"/>
      <scheme val="minor"/>
    </font>
    <font>
      <sz val="16"/>
      <color rgb="FFFF0000"/>
      <name val="Calibri"/>
      <family val="2"/>
      <scheme val="minor"/>
    </font>
    <font>
      <sz val="16"/>
      <color theme="1"/>
      <name val="Calibri"/>
      <family val="2"/>
      <scheme val="minor"/>
    </font>
    <font>
      <sz val="10"/>
      <name val="Arial"/>
      <family val="2"/>
    </font>
    <font>
      <sz val="10"/>
      <color theme="1"/>
      <name val="Calibri"/>
      <family val="2"/>
      <scheme val="minor"/>
    </font>
    <font>
      <sz val="9"/>
      <name val="Arial"/>
      <family val="2"/>
    </font>
    <font>
      <sz val="10"/>
      <name val="Courier"/>
      <family val="3"/>
    </font>
    <font>
      <sz val="12"/>
      <name val="Helv"/>
    </font>
    <font>
      <sz val="8"/>
      <color theme="1"/>
      <name val="Calibri"/>
      <family val="2"/>
      <scheme val="minor"/>
    </font>
    <font>
      <sz val="14"/>
      <color theme="1"/>
      <name val="Calibri"/>
      <family val="2"/>
      <scheme val="minor"/>
    </font>
    <font>
      <sz val="22"/>
      <color rgb="FFFF0000"/>
      <name val="Calibri"/>
      <family val="2"/>
      <scheme val="minor"/>
    </font>
    <font>
      <b/>
      <sz val="16"/>
      <color rgb="FFFF0000"/>
      <name val="Calibri"/>
      <family val="2"/>
      <scheme val="minor"/>
    </font>
    <font>
      <sz val="24"/>
      <color theme="1"/>
      <name val="Calibri"/>
      <family val="2"/>
      <scheme val="minor"/>
    </font>
  </fonts>
  <fills count="3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s>
  <borders count="5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ck">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6">
    <xf numFmtId="0" fontId="0" fillId="0" borderId="0"/>
    <xf numFmtId="0" fontId="13" fillId="0" borderId="0" applyNumberFormat="0" applyFill="0" applyBorder="0" applyAlignment="0" applyProtection="0"/>
    <xf numFmtId="0" fontId="14" fillId="0" borderId="27" applyNumberFormat="0" applyFill="0" applyAlignment="0" applyProtection="0"/>
    <xf numFmtId="0" fontId="15" fillId="0" borderId="28" applyNumberFormat="0" applyFill="0" applyAlignment="0" applyProtection="0"/>
    <xf numFmtId="0" fontId="16" fillId="0" borderId="29"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30" applyNumberFormat="0" applyAlignment="0" applyProtection="0"/>
    <xf numFmtId="0" fontId="21" fillId="8" borderId="31" applyNumberFormat="0" applyAlignment="0" applyProtection="0"/>
    <xf numFmtId="0" fontId="22" fillId="8" borderId="30" applyNumberFormat="0" applyAlignment="0" applyProtection="0"/>
    <xf numFmtId="0" fontId="23" fillId="0" borderId="32" applyNumberFormat="0" applyFill="0" applyAlignment="0" applyProtection="0"/>
    <xf numFmtId="0" fontId="24" fillId="9" borderId="33" applyNumberFormat="0" applyAlignment="0" applyProtection="0"/>
    <xf numFmtId="0" fontId="25" fillId="0" borderId="0" applyNumberFormat="0" applyFill="0" applyBorder="0" applyAlignment="0" applyProtection="0"/>
    <xf numFmtId="0" fontId="12" fillId="10" borderId="34" applyNumberFormat="0" applyFont="0" applyAlignment="0" applyProtection="0"/>
    <xf numFmtId="0" fontId="26" fillId="0" borderId="0" applyNumberFormat="0" applyFill="0" applyBorder="0" applyAlignment="0" applyProtection="0"/>
    <xf numFmtId="0" fontId="1" fillId="0" borderId="35" applyNumberFormat="0" applyFill="0" applyAlignment="0" applyProtection="0"/>
    <xf numFmtId="0" fontId="27"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27" fillId="34" borderId="0" applyNumberFormat="0" applyBorder="0" applyAlignment="0" applyProtection="0"/>
    <xf numFmtId="0" fontId="35" fillId="0" borderId="0"/>
    <xf numFmtId="0" fontId="31" fillId="0" borderId="0"/>
    <xf numFmtId="44" fontId="31"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cellStyleXfs>
  <cellXfs count="181">
    <xf numFmtId="0" fontId="0" fillId="0" borderId="0" xfId="0"/>
    <xf numFmtId="2" fontId="0" fillId="0" borderId="0" xfId="0" applyNumberFormat="1"/>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4" xfId="0" applyBorder="1"/>
    <xf numFmtId="0" fontId="4"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0" fontId="0" fillId="0" borderId="0" xfId="0" applyAlignment="1"/>
    <xf numFmtId="0" fontId="0" fillId="0" borderId="0" xfId="0" applyBorder="1"/>
    <xf numFmtId="0" fontId="4" fillId="0" borderId="0" xfId="0" applyFont="1" applyAlignment="1">
      <alignment wrapText="1"/>
    </xf>
    <xf numFmtId="0" fontId="1" fillId="2" borderId="1" xfId="0" applyFont="1" applyFill="1" applyBorder="1"/>
    <xf numFmtId="0" fontId="5" fillId="0" borderId="1" xfId="0" applyFont="1" applyBorder="1"/>
    <xf numFmtId="0" fontId="2" fillId="0" borderId="1" xfId="0" quotePrefix="1" applyFont="1" applyBorder="1" applyAlignment="1">
      <alignment horizontal="center"/>
    </xf>
    <xf numFmtId="0" fontId="0" fillId="0" borderId="9" xfId="0" applyBorder="1"/>
    <xf numFmtId="0" fontId="8" fillId="0" borderId="8" xfId="0" applyFont="1" applyFill="1" applyBorder="1" applyAlignment="1">
      <alignment horizontal="left"/>
    </xf>
    <xf numFmtId="0" fontId="2" fillId="0" borderId="4" xfId="0" applyFont="1" applyBorder="1"/>
    <xf numFmtId="0" fontId="9" fillId="0" borderId="20" xfId="0" applyFont="1" applyBorder="1"/>
    <xf numFmtId="0" fontId="1" fillId="3" borderId="22" xfId="0" applyFont="1" applyFill="1" applyBorder="1"/>
    <xf numFmtId="0" fontId="1" fillId="0" borderId="25" xfId="0" applyFont="1" applyBorder="1" applyAlignment="1"/>
    <xf numFmtId="0" fontId="1" fillId="0" borderId="25" xfId="0" applyFont="1" applyBorder="1"/>
    <xf numFmtId="0" fontId="0" fillId="0" borderId="0" xfId="0" applyBorder="1"/>
    <xf numFmtId="0" fontId="0" fillId="0" borderId="8" xfId="0" applyBorder="1"/>
    <xf numFmtId="0" fontId="3" fillId="0" borderId="0" xfId="0" applyFont="1" applyBorder="1" applyAlignment="1">
      <alignment horizontal="center"/>
    </xf>
    <xf numFmtId="0" fontId="3" fillId="0" borderId="9" xfId="0" applyFont="1" applyBorder="1" applyAlignment="1">
      <alignment horizontal="center"/>
    </xf>
    <xf numFmtId="0" fontId="0" fillId="35" borderId="1" xfId="0" applyFill="1" applyBorder="1"/>
    <xf numFmtId="0" fontId="0" fillId="35" borderId="1" xfId="0" applyFill="1" applyBorder="1" applyAlignment="1">
      <alignment horizontal="center"/>
    </xf>
    <xf numFmtId="0" fontId="8" fillId="35" borderId="38" xfId="0" applyFont="1" applyFill="1" applyBorder="1" applyAlignment="1">
      <alignment vertical="top" wrapText="1"/>
    </xf>
    <xf numFmtId="0" fontId="0" fillId="0" borderId="0" xfId="0"/>
    <xf numFmtId="0" fontId="2" fillId="0" borderId="4" xfId="0" applyFont="1" applyBorder="1" applyAlignment="1">
      <alignment horizontal="center"/>
    </xf>
    <xf numFmtId="0" fontId="0" fillId="35" borderId="1" xfId="0" applyFill="1" applyBorder="1"/>
    <xf numFmtId="0" fontId="0" fillId="35" borderId="1" xfId="0" applyFill="1" applyBorder="1" applyAlignment="1">
      <alignment horizontal="center"/>
    </xf>
    <xf numFmtId="0" fontId="0" fillId="35" borderId="3" xfId="0" applyFill="1" applyBorder="1" applyAlignment="1">
      <alignment horizontal="center"/>
    </xf>
    <xf numFmtId="0" fontId="2" fillId="0" borderId="4" xfId="0" applyFont="1" applyBorder="1" applyAlignment="1">
      <alignment horizontal="center" wrapText="1"/>
    </xf>
    <xf numFmtId="0" fontId="0" fillId="0" borderId="42" xfId="0" applyBorder="1" applyAlignment="1">
      <alignment horizontal="center"/>
    </xf>
    <xf numFmtId="0" fontId="0" fillId="0" borderId="0" xfId="0" applyAlignment="1"/>
    <xf numFmtId="0" fontId="0" fillId="0" borderId="0" xfId="0"/>
    <xf numFmtId="0" fontId="0" fillId="0" borderId="0" xfId="0" applyAlignment="1"/>
    <xf numFmtId="0" fontId="2" fillId="0" borderId="4" xfId="0" applyFont="1" applyBorder="1" applyAlignment="1">
      <alignment horizontal="center"/>
    </xf>
    <xf numFmtId="0" fontId="0" fillId="0" borderId="0" xfId="0"/>
    <xf numFmtId="0" fontId="36" fillId="3" borderId="1" xfId="0" applyFont="1" applyFill="1" applyBorder="1" applyAlignment="1">
      <alignment horizontal="center"/>
    </xf>
    <xf numFmtId="0" fontId="36" fillId="3" borderId="3" xfId="0" applyFont="1" applyFill="1" applyBorder="1" applyAlignment="1">
      <alignment horizontal="center"/>
    </xf>
    <xf numFmtId="0" fontId="0" fillId="2" borderId="25" xfId="0" applyFill="1" applyBorder="1"/>
    <xf numFmtId="0" fontId="0" fillId="2" borderId="0" xfId="0" applyFill="1" applyBorder="1"/>
    <xf numFmtId="0" fontId="36" fillId="3" borderId="22" xfId="0" applyFont="1" applyFill="1" applyBorder="1" applyAlignment="1">
      <alignment horizontal="center"/>
    </xf>
    <xf numFmtId="0" fontId="36" fillId="3" borderId="40" xfId="0" applyFont="1" applyFill="1" applyBorder="1" applyAlignment="1">
      <alignment horizontal="center"/>
    </xf>
    <xf numFmtId="0" fontId="0" fillId="2" borderId="9" xfId="0" applyFill="1" applyBorder="1"/>
    <xf numFmtId="0" fontId="0" fillId="2" borderId="8" xfId="0" applyFill="1" applyBorder="1"/>
    <xf numFmtId="0" fontId="0" fillId="2" borderId="10" xfId="0" applyFill="1" applyBorder="1"/>
    <xf numFmtId="0" fontId="0" fillId="2" borderId="11" xfId="0" applyFill="1" applyBorder="1"/>
    <xf numFmtId="0" fontId="0" fillId="2" borderId="12" xfId="0" applyFill="1" applyBorder="1"/>
    <xf numFmtId="0" fontId="32" fillId="0" borderId="0" xfId="0" applyFont="1" applyFill="1"/>
    <xf numFmtId="0" fontId="25" fillId="35" borderId="21" xfId="0" applyFont="1" applyFill="1" applyBorder="1"/>
    <xf numFmtId="0" fontId="25" fillId="35" borderId="1" xfId="0" applyFont="1" applyFill="1" applyBorder="1"/>
    <xf numFmtId="0" fontId="36" fillId="2" borderId="0" xfId="0" applyFont="1" applyFill="1" applyBorder="1" applyAlignment="1">
      <alignment horizontal="center"/>
    </xf>
    <xf numFmtId="0" fontId="36" fillId="2" borderId="8" xfId="0" applyFont="1" applyFill="1" applyBorder="1" applyAlignment="1">
      <alignment horizontal="center"/>
    </xf>
    <xf numFmtId="0" fontId="0" fillId="2" borderId="20" xfId="0" applyFill="1" applyBorder="1"/>
    <xf numFmtId="0" fontId="36" fillId="2" borderId="9" xfId="0" applyFont="1" applyFill="1" applyBorder="1" applyAlignment="1">
      <alignment horizontal="center"/>
    </xf>
    <xf numFmtId="0" fontId="9" fillId="0" borderId="46" xfId="0" applyFont="1" applyFill="1" applyBorder="1" applyAlignment="1" applyProtection="1">
      <alignment horizontal="right"/>
    </xf>
    <xf numFmtId="38" fontId="9" fillId="0" borderId="46" xfId="0" applyNumberFormat="1" applyFont="1" applyFill="1" applyBorder="1" applyAlignment="1" applyProtection="1">
      <alignment horizontal="right"/>
    </xf>
    <xf numFmtId="0" fontId="0" fillId="0" borderId="47" xfId="0" applyFill="1" applyBorder="1" applyAlignment="1">
      <alignment horizontal="right"/>
    </xf>
    <xf numFmtId="0" fontId="0" fillId="0" borderId="46" xfId="0" applyFill="1" applyBorder="1" applyAlignment="1">
      <alignment horizontal="right"/>
    </xf>
    <xf numFmtId="0" fontId="9" fillId="0" borderId="46" xfId="0" applyFont="1" applyFill="1" applyBorder="1" applyAlignment="1" applyProtection="1">
      <alignment horizontal="right" wrapText="1"/>
    </xf>
    <xf numFmtId="0" fontId="9" fillId="0" borderId="10" xfId="0" applyFont="1" applyFill="1" applyBorder="1" applyAlignment="1" applyProtection="1">
      <alignment horizontal="right"/>
    </xf>
    <xf numFmtId="0" fontId="2" fillId="0" borderId="4" xfId="0" applyFont="1" applyBorder="1" applyAlignment="1">
      <alignment horizontal="center" wrapText="1"/>
    </xf>
    <xf numFmtId="0" fontId="38" fillId="35" borderId="38" xfId="0" applyFont="1" applyFill="1" applyBorder="1"/>
    <xf numFmtId="0" fontId="0" fillId="35" borderId="1" xfId="0" quotePrefix="1" applyFill="1" applyBorder="1"/>
    <xf numFmtId="0" fontId="1" fillId="35" borderId="1" xfId="0" applyFont="1" applyFill="1" applyBorder="1"/>
    <xf numFmtId="0" fontId="11" fillId="0" borderId="0" xfId="0" applyFont="1"/>
    <xf numFmtId="0" fontId="10" fillId="0" borderId="25" xfId="0" applyFont="1" applyFill="1" applyBorder="1" applyAlignment="1">
      <alignment horizontal="right"/>
    </xf>
    <xf numFmtId="0" fontId="2" fillId="36" borderId="1" xfId="0" applyFont="1" applyFill="1" applyBorder="1" applyAlignment="1">
      <alignment horizontal="center"/>
    </xf>
    <xf numFmtId="0" fontId="6" fillId="36" borderId="1" xfId="0" applyFont="1" applyFill="1" applyBorder="1" applyAlignment="1"/>
    <xf numFmtId="0" fontId="0" fillId="36" borderId="1" xfId="0" applyFill="1" applyBorder="1"/>
    <xf numFmtId="164" fontId="6" fillId="36" borderId="1" xfId="0" applyNumberFormat="1" applyFont="1" applyFill="1" applyBorder="1" applyAlignment="1"/>
    <xf numFmtId="164" fontId="6" fillId="36" borderId="3" xfId="0" applyNumberFormat="1" applyFont="1" applyFill="1" applyBorder="1" applyAlignment="1"/>
    <xf numFmtId="0" fontId="8" fillId="35" borderId="1" xfId="0" quotePrefix="1" applyFont="1" applyFill="1" applyBorder="1"/>
    <xf numFmtId="0" fontId="8" fillId="0" borderId="1" xfId="0" quotePrefix="1" applyFont="1" applyBorder="1"/>
    <xf numFmtId="0" fontId="1" fillId="35" borderId="1" xfId="0" applyFont="1" applyFill="1" applyBorder="1" applyAlignment="1"/>
    <xf numFmtId="0" fontId="7" fillId="37" borderId="1" xfId="0" applyFont="1" applyFill="1" applyBorder="1" applyAlignment="1">
      <alignment horizontal="center"/>
    </xf>
    <xf numFmtId="0" fontId="4" fillId="37" borderId="1" xfId="0" applyFont="1" applyFill="1" applyBorder="1" applyAlignment="1">
      <alignment wrapText="1"/>
    </xf>
    <xf numFmtId="0" fontId="0" fillId="37" borderId="1" xfId="0" applyFill="1" applyBorder="1"/>
    <xf numFmtId="0" fontId="2" fillId="37" borderId="1" xfId="0" applyFont="1" applyFill="1" applyBorder="1" applyAlignment="1">
      <alignment horizontal="center"/>
    </xf>
    <xf numFmtId="0" fontId="4" fillId="37" borderId="1" xfId="0" applyFont="1" applyFill="1" applyBorder="1" applyAlignment="1">
      <alignment horizontal="center"/>
    </xf>
    <xf numFmtId="0" fontId="1" fillId="37" borderId="1" xfId="0" applyFont="1" applyFill="1" applyBorder="1"/>
    <xf numFmtId="164" fontId="0" fillId="37" borderId="1" xfId="0" applyNumberFormat="1" applyFill="1" applyBorder="1"/>
    <xf numFmtId="0" fontId="1" fillId="2" borderId="26" xfId="0" applyFont="1" applyFill="1" applyBorder="1"/>
    <xf numFmtId="0" fontId="1" fillId="2" borderId="11" xfId="0" applyFont="1" applyFill="1" applyBorder="1"/>
    <xf numFmtId="0" fontId="1" fillId="2" borderId="12" xfId="0" applyFont="1" applyFill="1" applyBorder="1"/>
    <xf numFmtId="164" fontId="1" fillId="2" borderId="1" xfId="0" applyNumberFormat="1" applyFont="1" applyFill="1" applyBorder="1"/>
    <xf numFmtId="0" fontId="1" fillId="2" borderId="39" xfId="0" applyFont="1" applyFill="1" applyBorder="1"/>
    <xf numFmtId="164" fontId="1" fillId="2" borderId="13" xfId="0" applyNumberFormat="1" applyFont="1" applyFill="1" applyBorder="1"/>
    <xf numFmtId="0" fontId="0" fillId="2" borderId="19" xfId="0" applyFill="1" applyBorder="1"/>
    <xf numFmtId="0" fontId="0" fillId="2" borderId="2" xfId="0" applyFill="1" applyBorder="1" applyAlignment="1">
      <alignment horizontal="center"/>
    </xf>
    <xf numFmtId="0" fontId="2" fillId="2" borderId="41" xfId="0" applyFont="1" applyFill="1" applyBorder="1"/>
    <xf numFmtId="0" fontId="2" fillId="2" borderId="1" xfId="0" applyFont="1" applyFill="1" applyBorder="1"/>
    <xf numFmtId="2" fontId="2" fillId="2" borderId="1" xfId="0" applyNumberFormat="1" applyFont="1" applyFill="1" applyBorder="1" applyAlignment="1">
      <alignment horizontal="center"/>
    </xf>
    <xf numFmtId="0" fontId="0" fillId="2" borderId="4" xfId="0" applyFill="1" applyBorder="1"/>
    <xf numFmtId="0" fontId="10" fillId="0" borderId="8" xfId="0" applyFont="1" applyFill="1" applyBorder="1" applyAlignment="1">
      <alignment horizontal="right"/>
    </xf>
    <xf numFmtId="0" fontId="29" fillId="0" borderId="11" xfId="0" applyFont="1" applyBorder="1" applyAlignment="1">
      <alignment wrapText="1"/>
    </xf>
    <xf numFmtId="0" fontId="25" fillId="0" borderId="11" xfId="0" applyFont="1" applyBorder="1" applyAlignment="1">
      <alignment wrapText="1"/>
    </xf>
    <xf numFmtId="0" fontId="4" fillId="35" borderId="43" xfId="0" applyFont="1" applyFill="1" applyBorder="1" applyAlignment="1">
      <alignment horizontal="center" wrapText="1"/>
    </xf>
    <xf numFmtId="0" fontId="37" fillId="0" borderId="44" xfId="0" applyFont="1" applyBorder="1" applyAlignment="1">
      <alignment wrapText="1"/>
    </xf>
    <xf numFmtId="0" fontId="37" fillId="0" borderId="45" xfId="0" applyFont="1" applyBorder="1" applyAlignment="1">
      <alignment wrapText="1"/>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0" fillId="0" borderId="5" xfId="0" applyFont="1" applyFill="1" applyBorder="1" applyAlignment="1">
      <alignment horizontal="center"/>
    </xf>
    <xf numFmtId="0" fontId="10" fillId="0" borderId="6" xfId="0" applyFont="1" applyFill="1" applyBorder="1" applyAlignment="1">
      <alignment horizontal="center"/>
    </xf>
    <xf numFmtId="0" fontId="10" fillId="0" borderId="10" xfId="0" applyFont="1" applyFill="1" applyBorder="1" applyAlignment="1">
      <alignment horizontal="center"/>
    </xf>
    <xf numFmtId="0" fontId="10" fillId="0" borderId="11" xfId="0" applyFont="1" applyFill="1" applyBorder="1" applyAlignment="1">
      <alignment horizontal="center"/>
    </xf>
    <xf numFmtId="0" fontId="8" fillId="0" borderId="8" xfId="0" applyFont="1" applyBorder="1" applyAlignment="1">
      <alignment horizontal="left"/>
    </xf>
    <xf numFmtId="0" fontId="8" fillId="0" borderId="0" xfId="0" applyFont="1" applyBorder="1" applyAlignment="1">
      <alignment horizontal="left"/>
    </xf>
    <xf numFmtId="0" fontId="8" fillId="0" borderId="9" xfId="0" applyFont="1" applyBorder="1" applyAlignment="1">
      <alignment horizontal="left"/>
    </xf>
    <xf numFmtId="0" fontId="3" fillId="0" borderId="8" xfId="0" applyFont="1" applyBorder="1" applyAlignment="1">
      <alignment horizontal="center"/>
    </xf>
    <xf numFmtId="0" fontId="3" fillId="0" borderId="0" xfId="0" applyFont="1" applyBorder="1" applyAlignment="1">
      <alignment horizontal="center"/>
    </xf>
    <xf numFmtId="0" fontId="3" fillId="0" borderId="9" xfId="0" applyFont="1" applyBorder="1" applyAlignment="1">
      <alignment horizontal="center"/>
    </xf>
    <xf numFmtId="0" fontId="3" fillId="2" borderId="43" xfId="0" applyFont="1" applyFill="1" applyBorder="1" applyAlignment="1">
      <alignment wrapText="1"/>
    </xf>
    <xf numFmtId="0" fontId="0" fillId="2" borderId="44" xfId="0" applyFill="1" applyBorder="1" applyAlignment="1">
      <alignment wrapText="1"/>
    </xf>
    <xf numFmtId="0" fontId="0" fillId="2" borderId="45" xfId="0" applyFill="1" applyBorder="1" applyAlignment="1">
      <alignment wrapText="1"/>
    </xf>
    <xf numFmtId="0" fontId="3" fillId="2" borderId="10" xfId="0" applyFont="1" applyFill="1" applyBorder="1" applyAlignment="1">
      <alignment wrapText="1"/>
    </xf>
    <xf numFmtId="0" fontId="0" fillId="2" borderId="11" xfId="0" applyFill="1" applyBorder="1" applyAlignment="1">
      <alignment wrapText="1"/>
    </xf>
    <xf numFmtId="0" fontId="0" fillId="2" borderId="12" xfId="0" applyFill="1" applyBorder="1" applyAlignment="1">
      <alignment wrapText="1"/>
    </xf>
    <xf numFmtId="0" fontId="28" fillId="35" borderId="8" xfId="0" applyFont="1" applyFill="1" applyBorder="1" applyAlignment="1">
      <alignment horizontal="center"/>
    </xf>
    <xf numFmtId="0" fontId="28" fillId="35" borderId="0" xfId="0" applyFont="1" applyFill="1" applyBorder="1" applyAlignment="1">
      <alignment horizontal="center"/>
    </xf>
    <xf numFmtId="0" fontId="28" fillId="35" borderId="9" xfId="0" applyFont="1" applyFill="1" applyBorder="1" applyAlignment="1">
      <alignment horizontal="center"/>
    </xf>
    <xf numFmtId="0" fontId="11" fillId="37" borderId="1" xfId="0" applyFont="1" applyFill="1" applyBorder="1" applyAlignment="1">
      <alignment horizontal="center" wrapText="1"/>
    </xf>
    <xf numFmtId="0" fontId="3" fillId="0" borderId="24"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4" fillId="0" borderId="25" xfId="0" applyFont="1" applyBorder="1" applyAlignment="1">
      <alignment horizontal="center"/>
    </xf>
    <xf numFmtId="0" fontId="4" fillId="0" borderId="0" xfId="0" applyFont="1" applyBorder="1" applyAlignment="1">
      <alignment horizontal="center"/>
    </xf>
    <xf numFmtId="0" fontId="4" fillId="0" borderId="9" xfId="0" applyFont="1" applyBorder="1" applyAlignment="1">
      <alignment horizontal="center"/>
    </xf>
    <xf numFmtId="0" fontId="11" fillId="0" borderId="25" xfId="0" applyFont="1" applyBorder="1" applyAlignment="1">
      <alignment horizontal="center"/>
    </xf>
    <xf numFmtId="0" fontId="11" fillId="0" borderId="0" xfId="0" applyFont="1" applyBorder="1" applyAlignment="1">
      <alignment horizontal="center"/>
    </xf>
    <xf numFmtId="0" fontId="11" fillId="0" borderId="9" xfId="0" applyFont="1" applyBorder="1" applyAlignment="1">
      <alignment horizontal="center"/>
    </xf>
    <xf numFmtId="0" fontId="11" fillId="0" borderId="4" xfId="0" applyFont="1" applyBorder="1" applyAlignment="1">
      <alignment horizontal="center"/>
    </xf>
    <xf numFmtId="0" fontId="4" fillId="0" borderId="4" xfId="0" applyFont="1" applyBorder="1" applyAlignment="1">
      <alignment horizontal="center"/>
    </xf>
    <xf numFmtId="0" fontId="3" fillId="35" borderId="50" xfId="0" applyFont="1" applyFill="1" applyBorder="1" applyAlignment="1">
      <alignment horizontal="left" wrapText="1"/>
    </xf>
    <xf numFmtId="0" fontId="30" fillId="35" borderId="51" xfId="0" applyFont="1" applyFill="1" applyBorder="1" applyAlignment="1">
      <alignment horizontal="left" wrapText="1"/>
    </xf>
    <xf numFmtId="0" fontId="30" fillId="35" borderId="42" xfId="0" applyFont="1" applyFill="1" applyBorder="1" applyAlignment="1">
      <alignment horizontal="left" wrapText="1"/>
    </xf>
    <xf numFmtId="0" fontId="11" fillId="0" borderId="13" xfId="0" applyFont="1" applyBorder="1" applyAlignment="1">
      <alignment horizontal="center" wrapText="1"/>
    </xf>
    <xf numFmtId="0" fontId="11" fillId="0" borderId="14" xfId="0" applyFont="1" applyBorder="1" applyAlignment="1">
      <alignment horizontal="center" wrapText="1"/>
    </xf>
    <xf numFmtId="0" fontId="11" fillId="0" borderId="15" xfId="0" applyFont="1" applyBorder="1" applyAlignment="1">
      <alignment horizontal="center" wrapText="1"/>
    </xf>
    <xf numFmtId="0" fontId="11" fillId="0" borderId="16" xfId="0" applyFont="1" applyBorder="1" applyAlignment="1">
      <alignment horizontal="center" wrapText="1"/>
    </xf>
    <xf numFmtId="0" fontId="11" fillId="0" borderId="17" xfId="0" applyFont="1" applyBorder="1" applyAlignment="1">
      <alignment horizontal="center" wrapText="1"/>
    </xf>
    <xf numFmtId="0" fontId="11" fillId="0" borderId="18" xfId="0" applyFont="1" applyBorder="1" applyAlignment="1">
      <alignment horizontal="center" wrapText="1"/>
    </xf>
    <xf numFmtId="0" fontId="11" fillId="0" borderId="13" xfId="0" applyFont="1" applyBorder="1" applyAlignment="1">
      <alignment horizontal="center"/>
    </xf>
    <xf numFmtId="0" fontId="11" fillId="0" borderId="14" xfId="0" applyFont="1" applyBorder="1" applyAlignment="1">
      <alignment horizontal="center"/>
    </xf>
    <xf numFmtId="0" fontId="11" fillId="0" borderId="15" xfId="0" applyFont="1" applyBorder="1" applyAlignment="1">
      <alignment horizontal="center"/>
    </xf>
    <xf numFmtId="0" fontId="11" fillId="0" borderId="16" xfId="0" applyFont="1" applyBorder="1" applyAlignment="1">
      <alignment horizontal="center"/>
    </xf>
    <xf numFmtId="0" fontId="11" fillId="0" borderId="17" xfId="0" applyFont="1" applyBorder="1" applyAlignment="1">
      <alignment horizontal="center"/>
    </xf>
    <xf numFmtId="0" fontId="11" fillId="0" borderId="18" xfId="0" applyFont="1" applyBorder="1" applyAlignment="1">
      <alignment horizontal="center"/>
    </xf>
    <xf numFmtId="0" fontId="0" fillId="36" borderId="3" xfId="0" applyFill="1" applyBorder="1" applyAlignment="1">
      <alignment horizontal="center"/>
    </xf>
    <xf numFmtId="0" fontId="0" fillId="36" borderId="4" xfId="0" applyFill="1" applyBorder="1" applyAlignment="1">
      <alignment horizontal="center"/>
    </xf>
    <xf numFmtId="164" fontId="1" fillId="36" borderId="3" xfId="0" applyNumberFormat="1" applyFont="1" applyFill="1" applyBorder="1" applyAlignment="1">
      <alignment horizontal="center"/>
    </xf>
    <xf numFmtId="164" fontId="1" fillId="36" borderId="4" xfId="0" applyNumberFormat="1" applyFont="1" applyFill="1" applyBorder="1" applyAlignment="1">
      <alignment horizontal="center"/>
    </xf>
    <xf numFmtId="0" fontId="6" fillId="36" borderId="3" xfId="0" applyFont="1" applyFill="1" applyBorder="1" applyAlignment="1">
      <alignment horizontal="center"/>
    </xf>
    <xf numFmtId="0" fontId="6" fillId="36" borderId="4" xfId="0" applyFont="1" applyFill="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22" xfId="0" applyFont="1" applyFill="1" applyBorder="1" applyAlignment="1">
      <alignment horizontal="center"/>
    </xf>
    <xf numFmtId="0" fontId="1" fillId="0" borderId="23" xfId="0" applyFont="1" applyFill="1" applyBorder="1" applyAlignment="1">
      <alignment horizontal="center"/>
    </xf>
    <xf numFmtId="0" fontId="39" fillId="0" borderId="43" xfId="0" applyFont="1" applyBorder="1" applyAlignment="1">
      <alignment wrapText="1"/>
    </xf>
    <xf numFmtId="0" fontId="8" fillId="0" borderId="44" xfId="0" applyFont="1" applyBorder="1" applyAlignment="1">
      <alignment wrapText="1"/>
    </xf>
    <xf numFmtId="0" fontId="8" fillId="0" borderId="45" xfId="0" applyFont="1" applyBorder="1" applyAlignment="1">
      <alignment wrapText="1"/>
    </xf>
    <xf numFmtId="0" fontId="39" fillId="0" borderId="43" xfId="0" applyFont="1" applyBorder="1" applyAlignment="1">
      <alignment vertical="top" wrapText="1"/>
    </xf>
    <xf numFmtId="0" fontId="39" fillId="0" borderId="44" xfId="0" applyFont="1" applyBorder="1" applyAlignment="1">
      <alignment vertical="top" wrapText="1"/>
    </xf>
    <xf numFmtId="0" fontId="39" fillId="0" borderId="45" xfId="0" applyFont="1" applyBorder="1" applyAlignment="1">
      <alignment vertical="top" wrapText="1"/>
    </xf>
    <xf numFmtId="0" fontId="8" fillId="38" borderId="25" xfId="0" applyFont="1" applyFill="1" applyBorder="1" applyAlignment="1">
      <alignment horizontal="left" vertical="center" wrapText="1"/>
    </xf>
    <xf numFmtId="0" fontId="25" fillId="38" borderId="0" xfId="0" applyFont="1" applyFill="1" applyAlignment="1">
      <alignment horizontal="left" vertical="center" wrapText="1"/>
    </xf>
    <xf numFmtId="0" fontId="25" fillId="38" borderId="9" xfId="0" applyFont="1" applyFill="1" applyBorder="1" applyAlignment="1">
      <alignment horizontal="left" vertical="center" wrapText="1"/>
    </xf>
    <xf numFmtId="0" fontId="0" fillId="0" borderId="0" xfId="0" applyBorder="1" applyAlignment="1"/>
    <xf numFmtId="38" fontId="33" fillId="3" borderId="36" xfId="0" applyNumberFormat="1" applyFont="1" applyFill="1" applyBorder="1" applyAlignment="1" applyProtection="1">
      <alignment horizontal="center"/>
    </xf>
    <xf numFmtId="0" fontId="0" fillId="0" borderId="37" xfId="0" applyBorder="1" applyAlignment="1">
      <alignment horizontal="center"/>
    </xf>
    <xf numFmtId="0" fontId="0" fillId="0" borderId="49" xfId="0" applyBorder="1" applyAlignment="1">
      <alignment horizontal="center"/>
    </xf>
    <xf numFmtId="0" fontId="33" fillId="3" borderId="36" xfId="0" applyFont="1" applyFill="1" applyBorder="1" applyAlignment="1" applyProtection="1">
      <alignment horizontal="center"/>
    </xf>
    <xf numFmtId="0" fontId="3" fillId="0" borderId="11" xfId="0" applyFont="1" applyBorder="1" applyAlignment="1">
      <alignment wrapText="1"/>
    </xf>
    <xf numFmtId="0" fontId="30" fillId="0" borderId="11" xfId="0" applyFont="1" applyBorder="1" applyAlignment="1">
      <alignment wrapText="1"/>
    </xf>
    <xf numFmtId="0" fontId="33" fillId="3" borderId="48" xfId="0" applyFont="1" applyFill="1" applyBorder="1" applyAlignment="1" applyProtection="1">
      <alignment horizontal="center"/>
    </xf>
    <xf numFmtId="0" fontId="40" fillId="0" borderId="11" xfId="0" applyFont="1" applyBorder="1" applyAlignment="1">
      <alignment wrapText="1"/>
    </xf>
  </cellXfs>
  <cellStyles count="5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2" xfId="4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10" xfId="45"/>
    <cellStyle name="Normal 11" xfId="46"/>
    <cellStyle name="Normal 12" xfId="47"/>
    <cellStyle name="Normal 13" xfId="43"/>
    <cellStyle name="Normal 2" xfId="42"/>
    <cellStyle name="Normal 2 2" xfId="48"/>
    <cellStyle name="Normal 3" xfId="49"/>
    <cellStyle name="Normal 4" xfId="50"/>
    <cellStyle name="Normal 5" xfId="51"/>
    <cellStyle name="Normal 6" xfId="52"/>
    <cellStyle name="Normal 7" xfId="53"/>
    <cellStyle name="Normal 8" xfId="54"/>
    <cellStyle name="Normal 9" xfId="55"/>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FFFFCC"/>
      <color rgb="FF66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B1:L85"/>
  <sheetViews>
    <sheetView zoomScale="90" zoomScaleNormal="90" workbookViewId="0">
      <selection activeCell="M33" sqref="M33"/>
    </sheetView>
  </sheetViews>
  <sheetFormatPr defaultRowHeight="15" x14ac:dyDescent="0.25"/>
  <cols>
    <col min="2" max="2" width="39.85546875" customWidth="1"/>
    <col min="3" max="3" width="16.42578125" customWidth="1"/>
    <col min="4" max="4" width="11.140625" customWidth="1"/>
    <col min="5" max="5" width="14.140625" customWidth="1"/>
    <col min="9" max="9" width="14" customWidth="1"/>
  </cols>
  <sheetData>
    <row r="1" spans="2:9" ht="139.5" customHeight="1" thickBot="1" x14ac:dyDescent="0.4">
      <c r="B1" s="99" t="s">
        <v>109</v>
      </c>
      <c r="C1" s="100"/>
      <c r="D1" s="100"/>
      <c r="E1" s="100"/>
      <c r="F1" s="100"/>
      <c r="G1" s="100"/>
      <c r="H1" s="100"/>
      <c r="I1" s="100"/>
    </row>
    <row r="2" spans="2:9" ht="23.25" x14ac:dyDescent="0.35">
      <c r="B2" s="104" t="s">
        <v>3</v>
      </c>
      <c r="C2" s="105"/>
      <c r="D2" s="105"/>
      <c r="E2" s="105"/>
      <c r="F2" s="105"/>
      <c r="G2" s="105"/>
      <c r="H2" s="105"/>
      <c r="I2" s="106"/>
    </row>
    <row r="3" spans="2:9" ht="21" customHeight="1" thickBot="1" x14ac:dyDescent="0.4">
      <c r="B3" s="114" t="s">
        <v>4</v>
      </c>
      <c r="C3" s="115"/>
      <c r="D3" s="115"/>
      <c r="E3" s="115"/>
      <c r="F3" s="115"/>
      <c r="G3" s="115"/>
      <c r="H3" s="115"/>
      <c r="I3" s="116"/>
    </row>
    <row r="4" spans="2:9" ht="21" customHeight="1" thickBot="1" x14ac:dyDescent="0.35">
      <c r="B4" s="98" t="s">
        <v>106</v>
      </c>
      <c r="C4" s="101" t="s">
        <v>118</v>
      </c>
      <c r="D4" s="102"/>
      <c r="E4" s="102"/>
      <c r="F4" s="102"/>
      <c r="G4" s="102"/>
      <c r="H4" s="102"/>
      <c r="I4" s="103"/>
    </row>
    <row r="5" spans="2:9" ht="33.75" customHeight="1" x14ac:dyDescent="0.5">
      <c r="B5" s="123" t="s">
        <v>108</v>
      </c>
      <c r="C5" s="124"/>
      <c r="D5" s="124"/>
      <c r="E5" s="124"/>
      <c r="F5" s="124"/>
      <c r="G5" s="124"/>
      <c r="H5" s="124"/>
      <c r="I5" s="125"/>
    </row>
    <row r="6" spans="2:9" ht="21" customHeight="1" x14ac:dyDescent="0.25">
      <c r="B6" s="111" t="s">
        <v>35</v>
      </c>
      <c r="C6" s="112"/>
      <c r="D6" s="112"/>
      <c r="E6" s="112"/>
      <c r="F6" s="112"/>
      <c r="G6" s="112"/>
      <c r="H6" s="112"/>
      <c r="I6" s="113"/>
    </row>
    <row r="7" spans="2:9" ht="21" customHeight="1" x14ac:dyDescent="0.25">
      <c r="B7" s="111" t="s">
        <v>36</v>
      </c>
      <c r="C7" s="112"/>
      <c r="D7" s="112"/>
      <c r="E7" s="112"/>
      <c r="F7" s="112"/>
      <c r="G7" s="112"/>
      <c r="H7" s="112"/>
      <c r="I7" s="113"/>
    </row>
    <row r="8" spans="2:9" ht="21" x14ac:dyDescent="0.35">
      <c r="B8" s="23" t="s">
        <v>15</v>
      </c>
      <c r="C8" s="22"/>
      <c r="D8" s="22"/>
      <c r="E8" s="24"/>
      <c r="F8" s="24"/>
      <c r="G8" s="24"/>
      <c r="H8" s="24"/>
      <c r="I8" s="25"/>
    </row>
    <row r="9" spans="2:9" ht="21" x14ac:dyDescent="0.35">
      <c r="B9" s="23" t="s">
        <v>16</v>
      </c>
      <c r="C9" s="22"/>
      <c r="D9" s="22"/>
      <c r="E9" s="24"/>
      <c r="F9" s="24"/>
      <c r="G9" s="24"/>
      <c r="H9" s="24"/>
      <c r="I9" s="25"/>
    </row>
    <row r="10" spans="2:9" s="29" customFormat="1" ht="17.25" thickBot="1" x14ac:dyDescent="0.4">
      <c r="B10" s="120" t="s">
        <v>114</v>
      </c>
      <c r="C10" s="121"/>
      <c r="D10" s="121"/>
      <c r="E10" s="121"/>
      <c r="F10" s="121"/>
      <c r="G10" s="121"/>
      <c r="H10" s="121"/>
      <c r="I10" s="122"/>
    </row>
    <row r="11" spans="2:9" ht="42" customHeight="1" thickBot="1" x14ac:dyDescent="0.4">
      <c r="B11" s="117" t="s">
        <v>115</v>
      </c>
      <c r="C11" s="118"/>
      <c r="D11" s="118"/>
      <c r="E11" s="118"/>
      <c r="F11" s="118"/>
      <c r="G11" s="118"/>
      <c r="H11" s="118"/>
      <c r="I11" s="119"/>
    </row>
    <row r="12" spans="2:9" ht="18.75" customHeight="1" x14ac:dyDescent="0.25">
      <c r="B12" s="107" t="s">
        <v>34</v>
      </c>
      <c r="C12" s="108"/>
      <c r="D12" s="108"/>
      <c r="E12" s="108"/>
      <c r="F12" s="108"/>
      <c r="G12" s="108"/>
      <c r="H12" s="108"/>
      <c r="I12" s="108"/>
    </row>
    <row r="13" spans="2:9" ht="15" customHeight="1" thickBot="1" x14ac:dyDescent="0.3">
      <c r="B13" s="109"/>
      <c r="C13" s="110"/>
      <c r="D13" s="110"/>
      <c r="E13" s="110"/>
      <c r="F13" s="110"/>
      <c r="G13" s="110"/>
      <c r="H13" s="110"/>
      <c r="I13" s="110"/>
    </row>
    <row r="14" spans="2:9" ht="53.25" customHeight="1" x14ac:dyDescent="0.25">
      <c r="B14" s="17" t="s">
        <v>0</v>
      </c>
      <c r="C14" s="30" t="s">
        <v>1</v>
      </c>
      <c r="D14" s="8" t="s">
        <v>38</v>
      </c>
      <c r="E14" s="30" t="s">
        <v>39</v>
      </c>
      <c r="F14" s="30">
        <v>1</v>
      </c>
      <c r="G14" s="30">
        <v>2</v>
      </c>
      <c r="H14" s="30">
        <v>3</v>
      </c>
      <c r="I14" s="34" t="s">
        <v>37</v>
      </c>
    </row>
    <row r="15" spans="2:9" ht="15" customHeight="1" x14ac:dyDescent="0.25">
      <c r="B15" s="26" t="s">
        <v>118</v>
      </c>
      <c r="C15" s="27">
        <v>16610</v>
      </c>
      <c r="D15" s="27">
        <v>0</v>
      </c>
      <c r="E15" s="27">
        <v>0</v>
      </c>
      <c r="F15" s="27">
        <v>0</v>
      </c>
      <c r="G15" s="27">
        <v>0</v>
      </c>
      <c r="H15" s="27">
        <v>0</v>
      </c>
      <c r="I15" s="27">
        <v>5084</v>
      </c>
    </row>
    <row r="16" spans="2:9" ht="15" customHeight="1" x14ac:dyDescent="0.25">
      <c r="B16" s="26"/>
      <c r="C16" s="27"/>
      <c r="D16" s="27" t="s">
        <v>2</v>
      </c>
      <c r="E16" s="27" t="s">
        <v>2</v>
      </c>
      <c r="F16" s="27" t="s">
        <v>2</v>
      </c>
      <c r="G16" s="27" t="s">
        <v>2</v>
      </c>
      <c r="H16" s="27"/>
      <c r="I16" s="27"/>
    </row>
    <row r="17" spans="2:9" ht="15" customHeight="1" x14ac:dyDescent="0.25">
      <c r="B17" s="26"/>
      <c r="C17" s="27"/>
      <c r="D17" s="27" t="s">
        <v>2</v>
      </c>
      <c r="E17" s="27" t="s">
        <v>2</v>
      </c>
      <c r="F17" s="27" t="s">
        <v>2</v>
      </c>
      <c r="G17" s="27" t="s">
        <v>2</v>
      </c>
      <c r="H17" s="27"/>
      <c r="I17" s="27"/>
    </row>
    <row r="18" spans="2:9" ht="15" customHeight="1" x14ac:dyDescent="0.25">
      <c r="B18" s="26"/>
      <c r="C18" s="27"/>
      <c r="D18" s="27" t="s">
        <v>2</v>
      </c>
      <c r="E18" s="27" t="s">
        <v>2</v>
      </c>
      <c r="F18" s="27" t="s">
        <v>2</v>
      </c>
      <c r="G18" s="27" t="s">
        <v>2</v>
      </c>
      <c r="H18" s="27"/>
      <c r="I18" s="27"/>
    </row>
    <row r="19" spans="2:9" x14ac:dyDescent="0.25">
      <c r="B19" s="26"/>
      <c r="C19" s="27"/>
      <c r="D19" s="27" t="s">
        <v>2</v>
      </c>
      <c r="E19" s="27" t="s">
        <v>2</v>
      </c>
      <c r="F19" s="27" t="s">
        <v>2</v>
      </c>
      <c r="G19" s="27" t="s">
        <v>2</v>
      </c>
      <c r="H19" s="27"/>
      <c r="I19" s="27"/>
    </row>
    <row r="20" spans="2:9" x14ac:dyDescent="0.25">
      <c r="B20" s="26"/>
      <c r="C20" s="27"/>
      <c r="D20" s="27" t="s">
        <v>2</v>
      </c>
      <c r="E20" s="27" t="s">
        <v>2</v>
      </c>
      <c r="F20" s="27" t="s">
        <v>2</v>
      </c>
      <c r="G20" s="27" t="s">
        <v>2</v>
      </c>
      <c r="H20" s="27"/>
      <c r="I20" s="27"/>
    </row>
    <row r="21" spans="2:9" x14ac:dyDescent="0.25">
      <c r="B21" s="26"/>
      <c r="C21" s="27"/>
      <c r="D21" s="27" t="s">
        <v>2</v>
      </c>
      <c r="E21" s="27" t="s">
        <v>2</v>
      </c>
      <c r="F21" s="27" t="s">
        <v>2</v>
      </c>
      <c r="G21" s="27" t="s">
        <v>2</v>
      </c>
      <c r="H21" s="27"/>
      <c r="I21" s="27"/>
    </row>
    <row r="22" spans="2:9" x14ac:dyDescent="0.25">
      <c r="B22" s="26"/>
      <c r="C22" s="27"/>
      <c r="D22" s="27" t="s">
        <v>2</v>
      </c>
      <c r="E22" s="27" t="s">
        <v>2</v>
      </c>
      <c r="F22" s="27" t="s">
        <v>2</v>
      </c>
      <c r="G22" s="27" t="s">
        <v>2</v>
      </c>
      <c r="H22" s="27"/>
      <c r="I22" s="27"/>
    </row>
    <row r="23" spans="2:9" x14ac:dyDescent="0.25">
      <c r="B23" s="26"/>
      <c r="C23" s="27"/>
      <c r="D23" s="27" t="s">
        <v>2</v>
      </c>
      <c r="E23" s="27" t="s">
        <v>2</v>
      </c>
      <c r="F23" s="27" t="s">
        <v>2</v>
      </c>
      <c r="G23" s="27" t="s">
        <v>2</v>
      </c>
      <c r="H23" s="27"/>
      <c r="I23" s="27"/>
    </row>
    <row r="24" spans="2:9" x14ac:dyDescent="0.25">
      <c r="B24" s="26"/>
      <c r="C24" s="27"/>
      <c r="D24" s="27" t="s">
        <v>2</v>
      </c>
      <c r="E24" s="27" t="s">
        <v>2</v>
      </c>
      <c r="F24" s="27" t="s">
        <v>2</v>
      </c>
      <c r="G24" s="27" t="s">
        <v>2</v>
      </c>
      <c r="H24" s="27"/>
      <c r="I24" s="27"/>
    </row>
    <row r="25" spans="2:9" x14ac:dyDescent="0.25">
      <c r="B25" s="26"/>
      <c r="C25" s="27"/>
      <c r="D25" s="27" t="s">
        <v>2</v>
      </c>
      <c r="E25" s="27" t="s">
        <v>2</v>
      </c>
      <c r="F25" s="27" t="s">
        <v>2</v>
      </c>
      <c r="G25" s="27" t="s">
        <v>2</v>
      </c>
      <c r="H25" s="27"/>
      <c r="I25" s="27"/>
    </row>
    <row r="26" spans="2:9" x14ac:dyDescent="0.25">
      <c r="B26" s="26"/>
      <c r="C26" s="27"/>
      <c r="D26" s="27" t="s">
        <v>2</v>
      </c>
      <c r="E26" s="27" t="s">
        <v>2</v>
      </c>
      <c r="F26" s="27" t="s">
        <v>2</v>
      </c>
      <c r="G26" s="27" t="s">
        <v>2</v>
      </c>
      <c r="H26" s="27"/>
      <c r="I26" s="27"/>
    </row>
    <row r="27" spans="2:9" x14ac:dyDescent="0.25">
      <c r="B27" s="26"/>
      <c r="C27" s="27"/>
      <c r="D27" s="27" t="s">
        <v>2</v>
      </c>
      <c r="E27" s="27" t="s">
        <v>2</v>
      </c>
      <c r="F27" s="27" t="s">
        <v>2</v>
      </c>
      <c r="G27" s="27" t="s">
        <v>2</v>
      </c>
      <c r="H27" s="27"/>
      <c r="I27" s="27"/>
    </row>
    <row r="28" spans="2:9" x14ac:dyDescent="0.25">
      <c r="B28" s="26"/>
      <c r="C28" s="27"/>
      <c r="D28" s="27" t="s">
        <v>2</v>
      </c>
      <c r="E28" s="27" t="s">
        <v>2</v>
      </c>
      <c r="F28" s="27" t="s">
        <v>2</v>
      </c>
      <c r="G28" s="27" t="s">
        <v>2</v>
      </c>
      <c r="H28" s="27"/>
      <c r="I28" s="27"/>
    </row>
    <row r="29" spans="2:9" x14ac:dyDescent="0.25">
      <c r="B29" s="26"/>
      <c r="C29" s="27"/>
      <c r="D29" s="27" t="s">
        <v>2</v>
      </c>
      <c r="E29" s="27" t="s">
        <v>2</v>
      </c>
      <c r="F29" s="27" t="s">
        <v>2</v>
      </c>
      <c r="G29" s="27" t="s">
        <v>2</v>
      </c>
      <c r="H29" s="27"/>
      <c r="I29" s="27"/>
    </row>
    <row r="30" spans="2:9" x14ac:dyDescent="0.25">
      <c r="B30" s="26"/>
      <c r="C30" s="27"/>
      <c r="D30" s="27" t="s">
        <v>2</v>
      </c>
      <c r="E30" s="27" t="s">
        <v>2</v>
      </c>
      <c r="F30" s="27" t="s">
        <v>2</v>
      </c>
      <c r="G30" s="27" t="s">
        <v>2</v>
      </c>
      <c r="H30" s="27"/>
      <c r="I30" s="27"/>
    </row>
    <row r="31" spans="2:9" x14ac:dyDescent="0.25">
      <c r="B31" s="26"/>
      <c r="C31" s="27"/>
      <c r="D31" s="27" t="s">
        <v>2</v>
      </c>
      <c r="E31" s="27" t="s">
        <v>2</v>
      </c>
      <c r="F31" s="27" t="s">
        <v>2</v>
      </c>
      <c r="G31" s="27" t="s">
        <v>2</v>
      </c>
      <c r="H31" s="27"/>
      <c r="I31" s="27"/>
    </row>
    <row r="32" spans="2:9" ht="15.75" thickBot="1" x14ac:dyDescent="0.3">
      <c r="B32" s="26"/>
      <c r="C32" s="33"/>
      <c r="D32" s="27" t="s">
        <v>2</v>
      </c>
      <c r="E32" s="27" t="s">
        <v>2</v>
      </c>
      <c r="F32" s="27" t="s">
        <v>2</v>
      </c>
      <c r="G32" s="27" t="s">
        <v>2</v>
      </c>
      <c r="H32" s="27"/>
      <c r="I32" s="27"/>
    </row>
    <row r="33" spans="2:10" ht="64.5" thickBot="1" x14ac:dyDescent="0.5">
      <c r="B33" s="28" t="s">
        <v>40</v>
      </c>
      <c r="C33" s="66">
        <v>47</v>
      </c>
      <c r="D33" s="35">
        <f>C33</f>
        <v>47</v>
      </c>
      <c r="E33" s="3">
        <f t="shared" ref="E33:I33" si="0">D33</f>
        <v>47</v>
      </c>
      <c r="F33" s="3">
        <f t="shared" si="0"/>
        <v>47</v>
      </c>
      <c r="G33" s="3">
        <f t="shared" si="0"/>
        <v>47</v>
      </c>
      <c r="H33" s="3">
        <f t="shared" si="0"/>
        <v>47</v>
      </c>
      <c r="I33" s="3">
        <f t="shared" si="0"/>
        <v>47</v>
      </c>
    </row>
    <row r="34" spans="2:10" ht="15.75" thickTop="1" x14ac:dyDescent="0.25">
      <c r="B34" s="12" t="s">
        <v>41</v>
      </c>
      <c r="C34" s="92"/>
      <c r="D34" s="93">
        <f>SUM(D15:D32)</f>
        <v>0</v>
      </c>
      <c r="E34" s="93">
        <f t="shared" ref="E34:I34" si="1">SUM(E15:E32)</f>
        <v>0</v>
      </c>
      <c r="F34" s="93">
        <f t="shared" si="1"/>
        <v>0</v>
      </c>
      <c r="G34" s="93">
        <f t="shared" si="1"/>
        <v>0</v>
      </c>
      <c r="H34" s="93">
        <f t="shared" si="1"/>
        <v>0</v>
      </c>
      <c r="I34" s="93">
        <f t="shared" si="1"/>
        <v>5084</v>
      </c>
    </row>
    <row r="35" spans="2:10" ht="16.5" thickBot="1" x14ac:dyDescent="0.3">
      <c r="B35" s="94" t="s">
        <v>42</v>
      </c>
      <c r="C35" s="95"/>
      <c r="D35" s="96">
        <f t="shared" ref="D35:I35" si="2">D34/D33</f>
        <v>0</v>
      </c>
      <c r="E35" s="96">
        <f t="shared" si="2"/>
        <v>0</v>
      </c>
      <c r="F35" s="96">
        <f t="shared" si="2"/>
        <v>0</v>
      </c>
      <c r="G35" s="96">
        <f t="shared" si="2"/>
        <v>0</v>
      </c>
      <c r="H35" s="96">
        <f t="shared" si="2"/>
        <v>0</v>
      </c>
      <c r="I35" s="96">
        <f t="shared" si="2"/>
        <v>108.17021276595744</v>
      </c>
      <c r="J35" s="1"/>
    </row>
    <row r="36" spans="2:10" ht="15.75" thickBot="1" x14ac:dyDescent="0.3"/>
    <row r="37" spans="2:10" ht="18.75" customHeight="1" x14ac:dyDescent="0.25">
      <c r="B37" s="107" t="s">
        <v>34</v>
      </c>
      <c r="C37" s="108"/>
      <c r="D37" s="108"/>
      <c r="E37" s="108"/>
      <c r="F37" s="108"/>
      <c r="G37" s="108"/>
      <c r="H37" s="108"/>
      <c r="I37" s="108"/>
    </row>
    <row r="38" spans="2:10" ht="15" customHeight="1" thickBot="1" x14ac:dyDescent="0.3">
      <c r="B38" s="109"/>
      <c r="C38" s="110"/>
      <c r="D38" s="110"/>
      <c r="E38" s="110"/>
      <c r="F38" s="110"/>
      <c r="G38" s="110"/>
      <c r="H38" s="110"/>
      <c r="I38" s="110"/>
    </row>
    <row r="39" spans="2:10" ht="48" customHeight="1" x14ac:dyDescent="0.25">
      <c r="B39" s="17" t="s">
        <v>0</v>
      </c>
      <c r="C39" s="39" t="s">
        <v>1</v>
      </c>
      <c r="D39" s="8" t="s">
        <v>38</v>
      </c>
      <c r="E39" s="39" t="s">
        <v>39</v>
      </c>
      <c r="F39" s="39">
        <v>1</v>
      </c>
      <c r="G39" s="39">
        <v>2</v>
      </c>
      <c r="H39" s="39">
        <v>3</v>
      </c>
      <c r="I39" s="65" t="s">
        <v>37</v>
      </c>
    </row>
    <row r="40" spans="2:10" ht="15" customHeight="1" x14ac:dyDescent="0.25">
      <c r="B40" s="31"/>
      <c r="C40" s="32"/>
      <c r="D40" s="32" t="s">
        <v>2</v>
      </c>
      <c r="E40" s="32" t="s">
        <v>2</v>
      </c>
      <c r="F40" s="32" t="s">
        <v>2</v>
      </c>
      <c r="G40" s="32" t="s">
        <v>2</v>
      </c>
      <c r="H40" s="32"/>
      <c r="I40" s="32"/>
    </row>
    <row r="41" spans="2:10" ht="15" customHeight="1" x14ac:dyDescent="0.25">
      <c r="B41" s="31"/>
      <c r="C41" s="32"/>
      <c r="D41" s="32" t="s">
        <v>2</v>
      </c>
      <c r="E41" s="32" t="s">
        <v>2</v>
      </c>
      <c r="F41" s="32" t="s">
        <v>2</v>
      </c>
      <c r="G41" s="32" t="s">
        <v>2</v>
      </c>
      <c r="H41" s="32"/>
      <c r="I41" s="32"/>
    </row>
    <row r="42" spans="2:10" ht="15" customHeight="1" x14ac:dyDescent="0.25">
      <c r="B42" s="31"/>
      <c r="C42" s="32"/>
      <c r="D42" s="32" t="s">
        <v>2</v>
      </c>
      <c r="E42" s="32" t="s">
        <v>2</v>
      </c>
      <c r="F42" s="32" t="s">
        <v>2</v>
      </c>
      <c r="G42" s="32" t="s">
        <v>2</v>
      </c>
      <c r="H42" s="32"/>
      <c r="I42" s="32"/>
    </row>
    <row r="43" spans="2:10" ht="15" customHeight="1" x14ac:dyDescent="0.25">
      <c r="B43" s="31"/>
      <c r="C43" s="32"/>
      <c r="D43" s="32" t="s">
        <v>2</v>
      </c>
      <c r="E43" s="32" t="s">
        <v>2</v>
      </c>
      <c r="F43" s="32" t="s">
        <v>2</v>
      </c>
      <c r="G43" s="32" t="s">
        <v>2</v>
      </c>
      <c r="H43" s="32"/>
      <c r="I43" s="32"/>
    </row>
    <row r="44" spans="2:10" x14ac:dyDescent="0.25">
      <c r="B44" s="31"/>
      <c r="C44" s="32"/>
      <c r="D44" s="32" t="s">
        <v>2</v>
      </c>
      <c r="E44" s="32" t="s">
        <v>2</v>
      </c>
      <c r="F44" s="32" t="s">
        <v>2</v>
      </c>
      <c r="G44" s="32" t="s">
        <v>2</v>
      </c>
      <c r="H44" s="32"/>
      <c r="I44" s="32"/>
    </row>
    <row r="45" spans="2:10" x14ac:dyDescent="0.25">
      <c r="B45" s="31"/>
      <c r="C45" s="32"/>
      <c r="D45" s="32" t="s">
        <v>2</v>
      </c>
      <c r="E45" s="32" t="s">
        <v>2</v>
      </c>
      <c r="F45" s="32" t="s">
        <v>2</v>
      </c>
      <c r="G45" s="32" t="s">
        <v>2</v>
      </c>
      <c r="H45" s="32"/>
      <c r="I45" s="32"/>
    </row>
    <row r="46" spans="2:10" x14ac:dyDescent="0.25">
      <c r="B46" s="31"/>
      <c r="C46" s="32"/>
      <c r="D46" s="32" t="s">
        <v>2</v>
      </c>
      <c r="E46" s="32" t="s">
        <v>2</v>
      </c>
      <c r="F46" s="32" t="s">
        <v>2</v>
      </c>
      <c r="G46" s="32" t="s">
        <v>2</v>
      </c>
      <c r="H46" s="32"/>
      <c r="I46" s="32"/>
    </row>
    <row r="47" spans="2:10" x14ac:dyDescent="0.25">
      <c r="B47" s="31"/>
      <c r="C47" s="32"/>
      <c r="D47" s="32" t="s">
        <v>2</v>
      </c>
      <c r="E47" s="32" t="s">
        <v>2</v>
      </c>
      <c r="F47" s="32" t="s">
        <v>2</v>
      </c>
      <c r="G47" s="32" t="s">
        <v>2</v>
      </c>
      <c r="H47" s="32"/>
      <c r="I47" s="32"/>
    </row>
    <row r="48" spans="2:10" x14ac:dyDescent="0.25">
      <c r="B48" s="31"/>
      <c r="C48" s="32"/>
      <c r="D48" s="32" t="s">
        <v>2</v>
      </c>
      <c r="E48" s="32" t="s">
        <v>2</v>
      </c>
      <c r="F48" s="32" t="s">
        <v>2</v>
      </c>
      <c r="G48" s="32" t="s">
        <v>2</v>
      </c>
      <c r="H48" s="32"/>
      <c r="I48" s="32"/>
    </row>
    <row r="49" spans="2:10" x14ac:dyDescent="0.25">
      <c r="B49" s="31"/>
      <c r="C49" s="32"/>
      <c r="D49" s="32" t="s">
        <v>2</v>
      </c>
      <c r="E49" s="32" t="s">
        <v>2</v>
      </c>
      <c r="F49" s="32" t="s">
        <v>2</v>
      </c>
      <c r="G49" s="32" t="s">
        <v>2</v>
      </c>
      <c r="H49" s="32"/>
      <c r="I49" s="32"/>
    </row>
    <row r="50" spans="2:10" x14ac:dyDescent="0.25">
      <c r="B50" s="31"/>
      <c r="C50" s="32"/>
      <c r="D50" s="32" t="s">
        <v>2</v>
      </c>
      <c r="E50" s="32" t="s">
        <v>2</v>
      </c>
      <c r="F50" s="32" t="s">
        <v>2</v>
      </c>
      <c r="G50" s="32" t="s">
        <v>2</v>
      </c>
      <c r="H50" s="32"/>
      <c r="I50" s="32"/>
    </row>
    <row r="51" spans="2:10" x14ac:dyDescent="0.25">
      <c r="B51" s="31"/>
      <c r="C51" s="32"/>
      <c r="D51" s="32" t="s">
        <v>2</v>
      </c>
      <c r="E51" s="32" t="s">
        <v>2</v>
      </c>
      <c r="F51" s="32" t="s">
        <v>2</v>
      </c>
      <c r="G51" s="32" t="s">
        <v>2</v>
      </c>
      <c r="H51" s="32"/>
      <c r="I51" s="32"/>
    </row>
    <row r="52" spans="2:10" x14ac:dyDescent="0.25">
      <c r="B52" s="31"/>
      <c r="C52" s="32"/>
      <c r="D52" s="32" t="s">
        <v>2</v>
      </c>
      <c r="E52" s="32" t="s">
        <v>2</v>
      </c>
      <c r="F52" s="32" t="s">
        <v>2</v>
      </c>
      <c r="G52" s="32" t="s">
        <v>2</v>
      </c>
      <c r="H52" s="32"/>
      <c r="I52" s="32"/>
    </row>
    <row r="53" spans="2:10" x14ac:dyDescent="0.25">
      <c r="B53" s="31"/>
      <c r="C53" s="32"/>
      <c r="D53" s="32" t="s">
        <v>2</v>
      </c>
      <c r="E53" s="32" t="s">
        <v>2</v>
      </c>
      <c r="F53" s="32" t="s">
        <v>2</v>
      </c>
      <c r="G53" s="32" t="s">
        <v>2</v>
      </c>
      <c r="H53" s="32"/>
      <c r="I53" s="32"/>
    </row>
    <row r="54" spans="2:10" x14ac:dyDescent="0.25">
      <c r="B54" s="31"/>
      <c r="C54" s="32"/>
      <c r="D54" s="32" t="s">
        <v>2</v>
      </c>
      <c r="E54" s="32" t="s">
        <v>2</v>
      </c>
      <c r="F54" s="32" t="s">
        <v>2</v>
      </c>
      <c r="G54" s="32" t="s">
        <v>2</v>
      </c>
      <c r="H54" s="32"/>
      <c r="I54" s="32"/>
    </row>
    <row r="55" spans="2:10" x14ac:dyDescent="0.25">
      <c r="B55" s="31"/>
      <c r="C55" s="32"/>
      <c r="D55" s="32" t="s">
        <v>2</v>
      </c>
      <c r="E55" s="32" t="s">
        <v>2</v>
      </c>
      <c r="F55" s="32" t="s">
        <v>2</v>
      </c>
      <c r="G55" s="32" t="s">
        <v>2</v>
      </c>
      <c r="H55" s="32"/>
      <c r="I55" s="32"/>
    </row>
    <row r="56" spans="2:10" x14ac:dyDescent="0.25">
      <c r="B56" s="31"/>
      <c r="C56" s="32"/>
      <c r="D56" s="32" t="s">
        <v>2</v>
      </c>
      <c r="E56" s="32" t="s">
        <v>2</v>
      </c>
      <c r="F56" s="32" t="s">
        <v>2</v>
      </c>
      <c r="G56" s="32" t="s">
        <v>2</v>
      </c>
      <c r="H56" s="32"/>
      <c r="I56" s="32"/>
    </row>
    <row r="57" spans="2:10" ht="15.75" thickBot="1" x14ac:dyDescent="0.3">
      <c r="B57" s="31"/>
      <c r="C57" s="33"/>
      <c r="D57" s="32" t="s">
        <v>2</v>
      </c>
      <c r="E57" s="32" t="s">
        <v>2</v>
      </c>
      <c r="F57" s="32" t="s">
        <v>2</v>
      </c>
      <c r="G57" s="32" t="s">
        <v>2</v>
      </c>
      <c r="H57" s="32"/>
      <c r="I57" s="32"/>
    </row>
    <row r="58" spans="2:10" ht="64.5" thickBot="1" x14ac:dyDescent="0.5">
      <c r="B58" s="28" t="s">
        <v>40</v>
      </c>
      <c r="C58" s="66">
        <v>1</v>
      </c>
      <c r="D58" s="35">
        <f>C58</f>
        <v>1</v>
      </c>
      <c r="E58" s="35">
        <f t="shared" ref="E58:I58" si="3">D58</f>
        <v>1</v>
      </c>
      <c r="F58" s="35">
        <f t="shared" si="3"/>
        <v>1</v>
      </c>
      <c r="G58" s="35">
        <f t="shared" si="3"/>
        <v>1</v>
      </c>
      <c r="H58" s="35">
        <f t="shared" si="3"/>
        <v>1</v>
      </c>
      <c r="I58" s="35">
        <f t="shared" si="3"/>
        <v>1</v>
      </c>
    </row>
    <row r="59" spans="2:10" ht="15.75" thickTop="1" x14ac:dyDescent="0.25">
      <c r="B59" s="12" t="s">
        <v>41</v>
      </c>
      <c r="C59" s="97"/>
      <c r="D59" s="93">
        <f>SUM(D40:D57)</f>
        <v>0</v>
      </c>
      <c r="E59" s="93">
        <f t="shared" ref="E59:I59" si="4">SUM(E40:E57)</f>
        <v>0</v>
      </c>
      <c r="F59" s="93">
        <f t="shared" si="4"/>
        <v>0</v>
      </c>
      <c r="G59" s="93">
        <f t="shared" si="4"/>
        <v>0</v>
      </c>
      <c r="H59" s="93">
        <f t="shared" si="4"/>
        <v>0</v>
      </c>
      <c r="I59" s="93">
        <f t="shared" si="4"/>
        <v>0</v>
      </c>
    </row>
    <row r="60" spans="2:10" ht="16.5" thickBot="1" x14ac:dyDescent="0.3">
      <c r="B60" s="94" t="s">
        <v>42</v>
      </c>
      <c r="C60" s="95"/>
      <c r="D60" s="96">
        <f t="shared" ref="D60:I60" si="5">D59/D58</f>
        <v>0</v>
      </c>
      <c r="E60" s="96">
        <f t="shared" si="5"/>
        <v>0</v>
      </c>
      <c r="F60" s="96">
        <f t="shared" si="5"/>
        <v>0</v>
      </c>
      <c r="G60" s="96">
        <f t="shared" si="5"/>
        <v>0</v>
      </c>
      <c r="H60" s="96">
        <f t="shared" si="5"/>
        <v>0</v>
      </c>
      <c r="I60" s="96">
        <f t="shared" si="5"/>
        <v>0</v>
      </c>
      <c r="J60" s="1"/>
    </row>
    <row r="61" spans="2:10" ht="15.75" thickBot="1" x14ac:dyDescent="0.3"/>
    <row r="62" spans="2:10" ht="18.75" customHeight="1" x14ac:dyDescent="0.25">
      <c r="B62" s="107" t="s">
        <v>34</v>
      </c>
      <c r="C62" s="108"/>
      <c r="D62" s="108"/>
      <c r="E62" s="108"/>
      <c r="F62" s="108"/>
      <c r="G62" s="108"/>
      <c r="H62" s="108"/>
      <c r="I62" s="108"/>
    </row>
    <row r="63" spans="2:10" ht="15" customHeight="1" thickBot="1" x14ac:dyDescent="0.3">
      <c r="B63" s="109"/>
      <c r="C63" s="110"/>
      <c r="D63" s="110"/>
      <c r="E63" s="110"/>
      <c r="F63" s="110"/>
      <c r="G63" s="110"/>
      <c r="H63" s="110"/>
      <c r="I63" s="110"/>
    </row>
    <row r="64" spans="2:10" ht="46.5" customHeight="1" x14ac:dyDescent="0.25">
      <c r="B64" s="17" t="s">
        <v>0</v>
      </c>
      <c r="C64" s="30" t="s">
        <v>1</v>
      </c>
      <c r="D64" s="8" t="s">
        <v>38</v>
      </c>
      <c r="E64" s="30" t="s">
        <v>39</v>
      </c>
      <c r="F64" s="30">
        <v>1</v>
      </c>
      <c r="G64" s="30">
        <v>2</v>
      </c>
      <c r="H64" s="30">
        <v>3</v>
      </c>
      <c r="I64" s="34" t="s">
        <v>37</v>
      </c>
    </row>
    <row r="65" spans="2:9" ht="15" customHeight="1" x14ac:dyDescent="0.25">
      <c r="B65" s="31"/>
      <c r="C65" s="32"/>
      <c r="D65" s="32" t="s">
        <v>2</v>
      </c>
      <c r="E65" s="32" t="s">
        <v>2</v>
      </c>
      <c r="F65" s="32" t="s">
        <v>2</v>
      </c>
      <c r="G65" s="32" t="s">
        <v>2</v>
      </c>
      <c r="H65" s="32"/>
      <c r="I65" s="32"/>
    </row>
    <row r="66" spans="2:9" ht="15" customHeight="1" x14ac:dyDescent="0.25">
      <c r="B66" s="31"/>
      <c r="C66" s="32"/>
      <c r="D66" s="32" t="s">
        <v>2</v>
      </c>
      <c r="E66" s="32" t="s">
        <v>2</v>
      </c>
      <c r="F66" s="32" t="s">
        <v>2</v>
      </c>
      <c r="G66" s="32" t="s">
        <v>2</v>
      </c>
      <c r="H66" s="32"/>
      <c r="I66" s="32"/>
    </row>
    <row r="67" spans="2:9" ht="15" customHeight="1" x14ac:dyDescent="0.25">
      <c r="B67" s="31"/>
      <c r="C67" s="32"/>
      <c r="D67" s="32" t="s">
        <v>2</v>
      </c>
      <c r="E67" s="32" t="s">
        <v>2</v>
      </c>
      <c r="F67" s="32" t="s">
        <v>2</v>
      </c>
      <c r="G67" s="32" t="s">
        <v>2</v>
      </c>
      <c r="H67" s="32"/>
      <c r="I67" s="32"/>
    </row>
    <row r="68" spans="2:9" ht="15" customHeight="1" x14ac:dyDescent="0.25">
      <c r="B68" s="31"/>
      <c r="C68" s="32"/>
      <c r="D68" s="32" t="s">
        <v>2</v>
      </c>
      <c r="E68" s="32" t="s">
        <v>2</v>
      </c>
      <c r="F68" s="32" t="s">
        <v>2</v>
      </c>
      <c r="G68" s="32" t="s">
        <v>2</v>
      </c>
      <c r="H68" s="32"/>
      <c r="I68" s="32"/>
    </row>
    <row r="69" spans="2:9" x14ac:dyDescent="0.25">
      <c r="B69" s="31"/>
      <c r="C69" s="32"/>
      <c r="D69" s="32" t="s">
        <v>2</v>
      </c>
      <c r="E69" s="32" t="s">
        <v>2</v>
      </c>
      <c r="F69" s="32" t="s">
        <v>2</v>
      </c>
      <c r="G69" s="32" t="s">
        <v>2</v>
      </c>
      <c r="H69" s="32"/>
      <c r="I69" s="32"/>
    </row>
    <row r="70" spans="2:9" x14ac:dyDescent="0.25">
      <c r="B70" s="31"/>
      <c r="C70" s="32"/>
      <c r="D70" s="32" t="s">
        <v>2</v>
      </c>
      <c r="E70" s="32" t="s">
        <v>2</v>
      </c>
      <c r="F70" s="32" t="s">
        <v>2</v>
      </c>
      <c r="G70" s="32" t="s">
        <v>2</v>
      </c>
      <c r="H70" s="32"/>
      <c r="I70" s="32"/>
    </row>
    <row r="71" spans="2:9" x14ac:dyDescent="0.25">
      <c r="B71" s="31"/>
      <c r="C71" s="32"/>
      <c r="D71" s="32" t="s">
        <v>2</v>
      </c>
      <c r="E71" s="32" t="s">
        <v>2</v>
      </c>
      <c r="F71" s="32" t="s">
        <v>2</v>
      </c>
      <c r="G71" s="32" t="s">
        <v>2</v>
      </c>
      <c r="H71" s="32"/>
      <c r="I71" s="32"/>
    </row>
    <row r="72" spans="2:9" x14ac:dyDescent="0.25">
      <c r="B72" s="31"/>
      <c r="C72" s="32"/>
      <c r="D72" s="32" t="s">
        <v>2</v>
      </c>
      <c r="E72" s="32" t="s">
        <v>2</v>
      </c>
      <c r="F72" s="32" t="s">
        <v>2</v>
      </c>
      <c r="G72" s="32" t="s">
        <v>2</v>
      </c>
      <c r="H72" s="32"/>
      <c r="I72" s="32"/>
    </row>
    <row r="73" spans="2:9" x14ac:dyDescent="0.25">
      <c r="B73" s="31"/>
      <c r="C73" s="32"/>
      <c r="D73" s="32" t="s">
        <v>2</v>
      </c>
      <c r="E73" s="32" t="s">
        <v>2</v>
      </c>
      <c r="F73" s="32" t="s">
        <v>2</v>
      </c>
      <c r="G73" s="32" t="s">
        <v>2</v>
      </c>
      <c r="H73" s="32"/>
      <c r="I73" s="32"/>
    </row>
    <row r="74" spans="2:9" x14ac:dyDescent="0.25">
      <c r="B74" s="31"/>
      <c r="C74" s="32"/>
      <c r="D74" s="32" t="s">
        <v>2</v>
      </c>
      <c r="E74" s="32" t="s">
        <v>2</v>
      </c>
      <c r="F74" s="32" t="s">
        <v>2</v>
      </c>
      <c r="G74" s="32" t="s">
        <v>2</v>
      </c>
      <c r="H74" s="32"/>
      <c r="I74" s="32"/>
    </row>
    <row r="75" spans="2:9" x14ac:dyDescent="0.25">
      <c r="B75" s="31"/>
      <c r="C75" s="32"/>
      <c r="D75" s="32" t="s">
        <v>2</v>
      </c>
      <c r="E75" s="32" t="s">
        <v>2</v>
      </c>
      <c r="F75" s="32" t="s">
        <v>2</v>
      </c>
      <c r="G75" s="32" t="s">
        <v>2</v>
      </c>
      <c r="H75" s="32"/>
      <c r="I75" s="32"/>
    </row>
    <row r="76" spans="2:9" x14ac:dyDescent="0.25">
      <c r="B76" s="31"/>
      <c r="C76" s="32"/>
      <c r="D76" s="32" t="s">
        <v>2</v>
      </c>
      <c r="E76" s="32" t="s">
        <v>2</v>
      </c>
      <c r="F76" s="32" t="s">
        <v>2</v>
      </c>
      <c r="G76" s="32" t="s">
        <v>2</v>
      </c>
      <c r="H76" s="32"/>
      <c r="I76" s="32"/>
    </row>
    <row r="77" spans="2:9" x14ac:dyDescent="0.25">
      <c r="B77" s="31"/>
      <c r="C77" s="32"/>
      <c r="D77" s="32" t="s">
        <v>2</v>
      </c>
      <c r="E77" s="32" t="s">
        <v>2</v>
      </c>
      <c r="F77" s="32" t="s">
        <v>2</v>
      </c>
      <c r="G77" s="32" t="s">
        <v>2</v>
      </c>
      <c r="H77" s="32"/>
      <c r="I77" s="32"/>
    </row>
    <row r="78" spans="2:9" x14ac:dyDescent="0.25">
      <c r="B78" s="31"/>
      <c r="C78" s="32"/>
      <c r="D78" s="32" t="s">
        <v>2</v>
      </c>
      <c r="E78" s="32" t="s">
        <v>2</v>
      </c>
      <c r="F78" s="32" t="s">
        <v>2</v>
      </c>
      <c r="G78" s="32" t="s">
        <v>2</v>
      </c>
      <c r="H78" s="32"/>
      <c r="I78" s="32"/>
    </row>
    <row r="79" spans="2:9" x14ac:dyDescent="0.25">
      <c r="B79" s="31"/>
      <c r="C79" s="32"/>
      <c r="D79" s="32" t="s">
        <v>2</v>
      </c>
      <c r="E79" s="32" t="s">
        <v>2</v>
      </c>
      <c r="F79" s="32" t="s">
        <v>2</v>
      </c>
      <c r="G79" s="32" t="s">
        <v>2</v>
      </c>
      <c r="H79" s="32"/>
      <c r="I79" s="32"/>
    </row>
    <row r="80" spans="2:9" x14ac:dyDescent="0.25">
      <c r="B80" s="31"/>
      <c r="C80" s="32"/>
      <c r="D80" s="32" t="s">
        <v>2</v>
      </c>
      <c r="E80" s="32" t="s">
        <v>2</v>
      </c>
      <c r="F80" s="32" t="s">
        <v>2</v>
      </c>
      <c r="G80" s="32" t="s">
        <v>2</v>
      </c>
      <c r="H80" s="32"/>
      <c r="I80" s="32"/>
    </row>
    <row r="81" spans="2:12" x14ac:dyDescent="0.25">
      <c r="B81" s="31"/>
      <c r="C81" s="32"/>
      <c r="D81" s="32" t="s">
        <v>2</v>
      </c>
      <c r="E81" s="32" t="s">
        <v>2</v>
      </c>
      <c r="F81" s="32" t="s">
        <v>2</v>
      </c>
      <c r="G81" s="32" t="s">
        <v>2</v>
      </c>
      <c r="H81" s="32"/>
      <c r="I81" s="32"/>
    </row>
    <row r="82" spans="2:12" ht="15.75" thickBot="1" x14ac:dyDescent="0.3">
      <c r="B82" s="31"/>
      <c r="C82" s="33"/>
      <c r="D82" s="32" t="s">
        <v>2</v>
      </c>
      <c r="E82" s="32" t="s">
        <v>2</v>
      </c>
      <c r="F82" s="32" t="s">
        <v>2</v>
      </c>
      <c r="G82" s="32" t="s">
        <v>2</v>
      </c>
      <c r="H82" s="32"/>
      <c r="I82" s="32"/>
    </row>
    <row r="83" spans="2:12" ht="64.5" thickBot="1" x14ac:dyDescent="0.5">
      <c r="B83" s="28" t="s">
        <v>40</v>
      </c>
      <c r="C83" s="66">
        <v>1</v>
      </c>
      <c r="D83" s="35">
        <f>C83</f>
        <v>1</v>
      </c>
      <c r="E83" s="35">
        <f t="shared" ref="E83:I83" si="6">D83</f>
        <v>1</v>
      </c>
      <c r="F83" s="35">
        <f t="shared" si="6"/>
        <v>1</v>
      </c>
      <c r="G83" s="35">
        <f t="shared" si="6"/>
        <v>1</v>
      </c>
      <c r="H83" s="35">
        <f t="shared" si="6"/>
        <v>1</v>
      </c>
      <c r="I83" s="35">
        <f t="shared" si="6"/>
        <v>1</v>
      </c>
      <c r="L83">
        <v>27</v>
      </c>
    </row>
    <row r="84" spans="2:12" ht="15.75" thickTop="1" x14ac:dyDescent="0.25">
      <c r="B84" s="12" t="s">
        <v>41</v>
      </c>
      <c r="C84" s="97"/>
      <c r="D84" s="93">
        <f>SUM(D65:D82)</f>
        <v>0</v>
      </c>
      <c r="E84" s="93">
        <f t="shared" ref="E84:I84" si="7">SUM(E65:E82)</f>
        <v>0</v>
      </c>
      <c r="F84" s="93">
        <f t="shared" si="7"/>
        <v>0</v>
      </c>
      <c r="G84" s="93">
        <f t="shared" si="7"/>
        <v>0</v>
      </c>
      <c r="H84" s="93">
        <f t="shared" si="7"/>
        <v>0</v>
      </c>
      <c r="I84" s="93">
        <f t="shared" si="7"/>
        <v>0</v>
      </c>
    </row>
    <row r="85" spans="2:12" ht="16.5" thickBot="1" x14ac:dyDescent="0.3">
      <c r="B85" s="94" t="s">
        <v>42</v>
      </c>
      <c r="C85" s="95"/>
      <c r="D85" s="96">
        <f t="shared" ref="D85:I85" si="8">D84/D83</f>
        <v>0</v>
      </c>
      <c r="E85" s="96">
        <f t="shared" si="8"/>
        <v>0</v>
      </c>
      <c r="F85" s="96">
        <f t="shared" si="8"/>
        <v>0</v>
      </c>
      <c r="G85" s="96">
        <f t="shared" si="8"/>
        <v>0</v>
      </c>
      <c r="H85" s="96">
        <f t="shared" si="8"/>
        <v>0</v>
      </c>
      <c r="I85" s="96">
        <f t="shared" si="8"/>
        <v>0</v>
      </c>
      <c r="J85" s="1"/>
    </row>
  </sheetData>
  <mergeCells count="12">
    <mergeCell ref="B62:I63"/>
    <mergeCell ref="B12:I13"/>
    <mergeCell ref="B3:I3"/>
    <mergeCell ref="B6:I6"/>
    <mergeCell ref="B11:I11"/>
    <mergeCell ref="B10:I10"/>
    <mergeCell ref="B5:I5"/>
    <mergeCell ref="B1:I1"/>
    <mergeCell ref="C4:I4"/>
    <mergeCell ref="B2:I2"/>
    <mergeCell ref="B37:I38"/>
    <mergeCell ref="B7:I7"/>
  </mergeCells>
  <pageMargins left="0.7" right="0.7" top="0.75" bottom="0.75" header="0.3" footer="0.3"/>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1:J134"/>
  <sheetViews>
    <sheetView tabSelected="1" topLeftCell="A106" zoomScale="70" zoomScaleNormal="70" workbookViewId="0">
      <selection activeCell="I122" sqref="I122:I123"/>
    </sheetView>
  </sheetViews>
  <sheetFormatPr defaultRowHeight="24.95" customHeight="1" x14ac:dyDescent="0.25"/>
  <cols>
    <col min="2" max="2" width="44.7109375" customWidth="1"/>
    <col min="3" max="3" width="14.140625" customWidth="1"/>
    <col min="4" max="4" width="13.42578125" customWidth="1"/>
    <col min="5" max="5" width="12" customWidth="1"/>
    <col min="6" max="6" width="9.85546875" customWidth="1"/>
    <col min="7" max="7" width="9.7109375" customWidth="1"/>
    <col min="8" max="8" width="17.7109375" customWidth="1"/>
    <col min="9" max="9" width="14.42578125" customWidth="1"/>
  </cols>
  <sheetData>
    <row r="1" spans="2:10" s="40" customFormat="1" ht="134.25" customHeight="1" thickBot="1" x14ac:dyDescent="0.4">
      <c r="B1" s="163" t="s">
        <v>112</v>
      </c>
      <c r="C1" s="164"/>
      <c r="D1" s="164"/>
      <c r="E1" s="164"/>
      <c r="F1" s="164"/>
      <c r="G1" s="164"/>
      <c r="H1" s="164"/>
      <c r="I1" s="165"/>
    </row>
    <row r="2" spans="2:10" ht="106.5" customHeight="1" thickBot="1" x14ac:dyDescent="0.3">
      <c r="B2" s="166" t="s">
        <v>113</v>
      </c>
      <c r="C2" s="167"/>
      <c r="D2" s="167"/>
      <c r="E2" s="167"/>
      <c r="F2" s="167"/>
      <c r="G2" s="167"/>
      <c r="H2" s="167"/>
      <c r="I2" s="168"/>
    </row>
    <row r="3" spans="2:10" ht="24.95" customHeight="1" x14ac:dyDescent="0.35">
      <c r="B3" s="127" t="s">
        <v>3</v>
      </c>
      <c r="C3" s="128"/>
      <c r="D3" s="128"/>
      <c r="E3" s="128"/>
      <c r="F3" s="128"/>
      <c r="G3" s="128"/>
      <c r="H3" s="128"/>
      <c r="I3" s="129"/>
      <c r="J3" s="6"/>
    </row>
    <row r="4" spans="2:10" ht="24.95" customHeight="1" x14ac:dyDescent="0.3">
      <c r="B4" s="130" t="s">
        <v>4</v>
      </c>
      <c r="C4" s="131"/>
      <c r="D4" s="131"/>
      <c r="E4" s="131"/>
      <c r="F4" s="131"/>
      <c r="G4" s="131"/>
      <c r="H4" s="131"/>
      <c r="I4" s="132"/>
      <c r="J4" s="7"/>
    </row>
    <row r="5" spans="2:10" ht="24.95" customHeight="1" x14ac:dyDescent="0.35">
      <c r="B5" s="70" t="s">
        <v>107</v>
      </c>
      <c r="C5" s="138" t="s">
        <v>118</v>
      </c>
      <c r="D5" s="139"/>
      <c r="E5" s="139"/>
      <c r="F5" s="139"/>
      <c r="G5" s="139"/>
      <c r="H5" s="139"/>
      <c r="I5" s="140"/>
      <c r="J5" s="7"/>
    </row>
    <row r="6" spans="2:10" ht="24.95" customHeight="1" x14ac:dyDescent="0.35">
      <c r="B6" s="133" t="str">
        <f>'Tab 1) Excel Reporting'!B5:I5</f>
        <v xml:space="preserve">ADE for 2nd Quarter  Enrolled Nov. Dec. Jan. </v>
      </c>
      <c r="C6" s="134"/>
      <c r="D6" s="134"/>
      <c r="E6" s="134"/>
      <c r="F6" s="134"/>
      <c r="G6" s="134"/>
      <c r="H6" s="134"/>
      <c r="I6" s="135"/>
      <c r="J6" s="7"/>
    </row>
    <row r="7" spans="2:10" ht="47.25" customHeight="1" x14ac:dyDescent="0.25">
      <c r="B7" s="169" t="s">
        <v>117</v>
      </c>
      <c r="C7" s="170"/>
      <c r="D7" s="170"/>
      <c r="E7" s="170"/>
      <c r="F7" s="170"/>
      <c r="G7" s="170"/>
      <c r="H7" s="170"/>
      <c r="I7" s="171"/>
      <c r="J7" s="7"/>
    </row>
    <row r="8" spans="2:10" ht="24.95" customHeight="1" x14ac:dyDescent="0.25">
      <c r="B8" s="20" t="s">
        <v>15</v>
      </c>
      <c r="C8" s="10"/>
      <c r="D8" s="10"/>
      <c r="E8" s="10"/>
      <c r="F8" s="10"/>
      <c r="G8" s="10"/>
      <c r="H8" s="10"/>
      <c r="I8" s="15"/>
    </row>
    <row r="9" spans="2:10" ht="24.95" customHeight="1" x14ac:dyDescent="0.25">
      <c r="B9" s="21" t="s">
        <v>16</v>
      </c>
      <c r="C9" s="10"/>
      <c r="D9" s="10"/>
      <c r="E9" s="10"/>
      <c r="F9" s="10"/>
      <c r="G9" s="10"/>
      <c r="H9" s="10"/>
      <c r="I9" s="15"/>
    </row>
    <row r="10" spans="2:10" ht="24.95" customHeight="1" thickBot="1" x14ac:dyDescent="0.3">
      <c r="B10" s="86" t="s">
        <v>110</v>
      </c>
      <c r="C10" s="87"/>
      <c r="D10" s="87"/>
      <c r="E10" s="87"/>
      <c r="F10" s="87"/>
      <c r="G10" s="87"/>
      <c r="H10" s="87"/>
      <c r="I10" s="88"/>
    </row>
    <row r="11" spans="2:10" ht="24.95" customHeight="1" x14ac:dyDescent="0.35">
      <c r="B11" s="18"/>
      <c r="C11" s="136" t="s">
        <v>43</v>
      </c>
      <c r="D11" s="137"/>
      <c r="E11" s="137"/>
      <c r="F11" s="137"/>
      <c r="G11" s="137"/>
      <c r="H11" s="137"/>
      <c r="I11" s="5"/>
    </row>
    <row r="12" spans="2:10" ht="24.95" customHeight="1" x14ac:dyDescent="0.25">
      <c r="B12" s="13"/>
      <c r="C12" s="4" t="s">
        <v>5</v>
      </c>
      <c r="D12" s="4" t="s">
        <v>6</v>
      </c>
      <c r="E12" s="4" t="s">
        <v>7</v>
      </c>
      <c r="F12" s="4" t="s">
        <v>8</v>
      </c>
      <c r="G12" s="4" t="s">
        <v>9</v>
      </c>
      <c r="H12" s="14" t="s">
        <v>10</v>
      </c>
      <c r="I12" s="71"/>
    </row>
    <row r="13" spans="2:10" ht="24.95" customHeight="1" x14ac:dyDescent="0.25">
      <c r="B13" s="78" t="s">
        <v>13</v>
      </c>
      <c r="C13" s="31"/>
      <c r="D13" s="31"/>
      <c r="E13" s="31"/>
      <c r="F13" s="31"/>
      <c r="G13" s="31"/>
      <c r="H13" s="31"/>
      <c r="I13" s="72">
        <f>SUM(C13:H13)</f>
        <v>0</v>
      </c>
      <c r="J13" s="9"/>
    </row>
    <row r="14" spans="2:10" ht="24.95" customHeight="1" x14ac:dyDescent="0.25">
      <c r="B14" s="68" t="s">
        <v>12</v>
      </c>
      <c r="C14" s="76">
        <v>1</v>
      </c>
      <c r="D14" s="77">
        <f>C14</f>
        <v>1</v>
      </c>
      <c r="E14" s="77">
        <f t="shared" ref="E14:H14" si="0">D14</f>
        <v>1</v>
      </c>
      <c r="F14" s="77">
        <f t="shared" si="0"/>
        <v>1</v>
      </c>
      <c r="G14" s="77">
        <f t="shared" si="0"/>
        <v>1</v>
      </c>
      <c r="H14" s="77">
        <f t="shared" si="0"/>
        <v>1</v>
      </c>
      <c r="I14" s="73">
        <f>SUM(C14:H14)</f>
        <v>6</v>
      </c>
    </row>
    <row r="15" spans="2:10" ht="24.95" customHeight="1" x14ac:dyDescent="0.25">
      <c r="B15" s="12" t="s">
        <v>104</v>
      </c>
      <c r="C15" s="89">
        <f>C13/C14</f>
        <v>0</v>
      </c>
      <c r="D15" s="89">
        <f t="shared" ref="D15:H15" si="1">D13/D14</f>
        <v>0</v>
      </c>
      <c r="E15" s="89">
        <f t="shared" si="1"/>
        <v>0</v>
      </c>
      <c r="F15" s="89">
        <f t="shared" si="1"/>
        <v>0</v>
      </c>
      <c r="G15" s="89">
        <f t="shared" si="1"/>
        <v>0</v>
      </c>
      <c r="H15" s="89">
        <f t="shared" si="1"/>
        <v>0</v>
      </c>
      <c r="I15" s="72">
        <f t="shared" ref="I15" si="2">SUM(C15:H15)</f>
        <v>0</v>
      </c>
      <c r="J15" s="9"/>
    </row>
    <row r="16" spans="2:10" s="40" customFormat="1" ht="24.95" customHeight="1" x14ac:dyDescent="0.25">
      <c r="B16" s="90" t="s">
        <v>103</v>
      </c>
      <c r="C16" s="89">
        <f>C15*0.6</f>
        <v>0</v>
      </c>
      <c r="D16" s="89">
        <f>D15*0.6</f>
        <v>0</v>
      </c>
      <c r="E16" s="89">
        <f>E15</f>
        <v>0</v>
      </c>
      <c r="F16" s="89">
        <f>F15</f>
        <v>0</v>
      </c>
      <c r="G16" s="89">
        <f>G15</f>
        <v>0</v>
      </c>
      <c r="H16" s="89">
        <f>H15</f>
        <v>0</v>
      </c>
      <c r="I16" s="75">
        <f>SUM(C16:H16)</f>
        <v>0</v>
      </c>
      <c r="J16" s="36"/>
    </row>
    <row r="17" spans="2:10" ht="24.95" customHeight="1" x14ac:dyDescent="0.25">
      <c r="B17" s="159"/>
      <c r="C17" s="141" t="s">
        <v>19</v>
      </c>
      <c r="D17" s="142"/>
      <c r="E17" s="142"/>
      <c r="F17" s="142"/>
      <c r="G17" s="142"/>
      <c r="H17" s="143"/>
      <c r="I17" s="155"/>
      <c r="J17" s="9"/>
    </row>
    <row r="18" spans="2:10" ht="24.95" customHeight="1" x14ac:dyDescent="0.25">
      <c r="B18" s="160"/>
      <c r="C18" s="144"/>
      <c r="D18" s="145"/>
      <c r="E18" s="145"/>
      <c r="F18" s="145"/>
      <c r="G18" s="145"/>
      <c r="H18" s="146"/>
      <c r="I18" s="156"/>
    </row>
    <row r="19" spans="2:10" ht="24.95" customHeight="1" x14ac:dyDescent="0.25">
      <c r="B19" s="13"/>
      <c r="C19" s="4" t="s">
        <v>5</v>
      </c>
      <c r="D19" s="4" t="s">
        <v>6</v>
      </c>
      <c r="E19" s="4" t="s">
        <v>7</v>
      </c>
      <c r="F19" s="4" t="s">
        <v>8</v>
      </c>
      <c r="G19" s="4" t="s">
        <v>9</v>
      </c>
      <c r="H19" s="4" t="s">
        <v>10</v>
      </c>
      <c r="I19" s="71"/>
    </row>
    <row r="20" spans="2:10" ht="24.95" customHeight="1" x14ac:dyDescent="0.25">
      <c r="B20" s="78" t="s">
        <v>13</v>
      </c>
      <c r="C20" s="31"/>
      <c r="D20" s="31"/>
      <c r="E20" s="31"/>
      <c r="F20" s="31"/>
      <c r="G20" s="31"/>
      <c r="H20" s="31"/>
      <c r="I20" s="72">
        <f>SUM(C20:H20)</f>
        <v>0</v>
      </c>
    </row>
    <row r="21" spans="2:10" ht="24.95" customHeight="1" x14ac:dyDescent="0.25">
      <c r="B21" s="68" t="s">
        <v>12</v>
      </c>
      <c r="C21" s="76">
        <v>1</v>
      </c>
      <c r="D21" s="77">
        <f>C21</f>
        <v>1</v>
      </c>
      <c r="E21" s="77">
        <f t="shared" ref="E21:H21" si="3">D21</f>
        <v>1</v>
      </c>
      <c r="F21" s="77">
        <f t="shared" si="3"/>
        <v>1</v>
      </c>
      <c r="G21" s="77">
        <f t="shared" si="3"/>
        <v>1</v>
      </c>
      <c r="H21" s="77">
        <f t="shared" si="3"/>
        <v>1</v>
      </c>
      <c r="I21" s="73">
        <f>SUM(C21:H21)</f>
        <v>6</v>
      </c>
    </row>
    <row r="22" spans="2:10" ht="24.95" customHeight="1" x14ac:dyDescent="0.25">
      <c r="B22" s="12" t="s">
        <v>104</v>
      </c>
      <c r="C22" s="89">
        <f>C20/C21</f>
        <v>0</v>
      </c>
      <c r="D22" s="89">
        <f t="shared" ref="D22:H22" si="4">D20/D21</f>
        <v>0</v>
      </c>
      <c r="E22" s="89">
        <f t="shared" si="4"/>
        <v>0</v>
      </c>
      <c r="F22" s="89">
        <f t="shared" si="4"/>
        <v>0</v>
      </c>
      <c r="G22" s="89">
        <f t="shared" si="4"/>
        <v>0</v>
      </c>
      <c r="H22" s="89">
        <f t="shared" si="4"/>
        <v>0</v>
      </c>
      <c r="I22" s="74">
        <f>SUM(C22:H22)</f>
        <v>0</v>
      </c>
      <c r="J22" s="9"/>
    </row>
    <row r="23" spans="2:10" s="37" customFormat="1" ht="24.95" customHeight="1" x14ac:dyDescent="0.25">
      <c r="B23" s="90" t="s">
        <v>103</v>
      </c>
      <c r="C23" s="89">
        <f>C22*0.6</f>
        <v>0</v>
      </c>
      <c r="D23" s="89">
        <f>D22*0.6</f>
        <v>0</v>
      </c>
      <c r="E23" s="89">
        <f>E22</f>
        <v>0</v>
      </c>
      <c r="F23" s="89">
        <f>F22</f>
        <v>0</v>
      </c>
      <c r="G23" s="89">
        <f>G22</f>
        <v>0</v>
      </c>
      <c r="H23" s="89">
        <f>H22</f>
        <v>0</v>
      </c>
      <c r="I23" s="75">
        <f>SUM(C23:H23)</f>
        <v>0</v>
      </c>
      <c r="J23" s="38"/>
    </row>
    <row r="24" spans="2:10" ht="24.95" customHeight="1" x14ac:dyDescent="0.25">
      <c r="B24" s="159"/>
      <c r="C24" s="147" t="s">
        <v>18</v>
      </c>
      <c r="D24" s="148"/>
      <c r="E24" s="148"/>
      <c r="F24" s="148"/>
      <c r="G24" s="148"/>
      <c r="H24" s="149"/>
      <c r="I24" s="155"/>
      <c r="J24" s="9"/>
    </row>
    <row r="25" spans="2:10" ht="24.95" customHeight="1" x14ac:dyDescent="0.25">
      <c r="B25" s="160"/>
      <c r="C25" s="150"/>
      <c r="D25" s="151"/>
      <c r="E25" s="151"/>
      <c r="F25" s="151"/>
      <c r="G25" s="151"/>
      <c r="H25" s="152"/>
      <c r="I25" s="156"/>
    </row>
    <row r="26" spans="2:10" ht="24.95" customHeight="1" x14ac:dyDescent="0.25">
      <c r="B26" s="13"/>
      <c r="C26" s="4" t="s">
        <v>5</v>
      </c>
      <c r="D26" s="4" t="s">
        <v>6</v>
      </c>
      <c r="E26" s="4" t="s">
        <v>7</v>
      </c>
      <c r="F26" s="4" t="s">
        <v>8</v>
      </c>
      <c r="G26" s="4" t="s">
        <v>9</v>
      </c>
      <c r="H26" s="4" t="s">
        <v>10</v>
      </c>
      <c r="I26" s="71"/>
    </row>
    <row r="27" spans="2:10" ht="24.95" customHeight="1" x14ac:dyDescent="0.25">
      <c r="B27" s="78" t="s">
        <v>13</v>
      </c>
      <c r="C27" s="31"/>
      <c r="D27" s="31"/>
      <c r="E27" s="31"/>
      <c r="F27" s="31"/>
      <c r="G27" s="31"/>
      <c r="H27" s="31"/>
      <c r="I27" s="72">
        <f>SUM(C27:H27)</f>
        <v>0</v>
      </c>
      <c r="J27" s="10"/>
    </row>
    <row r="28" spans="2:10" ht="24.95" customHeight="1" x14ac:dyDescent="0.25">
      <c r="B28" s="68" t="s">
        <v>12</v>
      </c>
      <c r="C28" s="76">
        <v>1</v>
      </c>
      <c r="D28" s="77">
        <f>'Tab 1) Excel Reporting'!D33</f>
        <v>47</v>
      </c>
      <c r="E28" s="77">
        <f>'Tab 1) Excel Reporting'!F33</f>
        <v>47</v>
      </c>
      <c r="F28" s="77">
        <f>'Tab 1) Excel Reporting'!G33</f>
        <v>47</v>
      </c>
      <c r="G28" s="77">
        <f>'Tab 1) Excel Reporting'!H33</f>
        <v>47</v>
      </c>
      <c r="H28" s="77">
        <f>'Tab 1) Excel Reporting'!I33</f>
        <v>47</v>
      </c>
      <c r="I28" s="72">
        <f>SUM(C28:H28)</f>
        <v>236</v>
      </c>
    </row>
    <row r="29" spans="2:10" ht="24.95" customHeight="1" x14ac:dyDescent="0.25">
      <c r="B29" s="12" t="s">
        <v>104</v>
      </c>
      <c r="C29" s="89">
        <f>C27/C28</f>
        <v>0</v>
      </c>
      <c r="D29" s="89">
        <f t="shared" ref="D29:H29" si="5">D27/D28</f>
        <v>0</v>
      </c>
      <c r="E29" s="89">
        <f t="shared" si="5"/>
        <v>0</v>
      </c>
      <c r="F29" s="89">
        <f t="shared" si="5"/>
        <v>0</v>
      </c>
      <c r="G29" s="89">
        <f t="shared" si="5"/>
        <v>0</v>
      </c>
      <c r="H29" s="89">
        <f t="shared" si="5"/>
        <v>0</v>
      </c>
      <c r="I29" s="74">
        <f t="shared" ref="I29" si="6">SUM(C29:H29)</f>
        <v>0</v>
      </c>
      <c r="J29" s="9"/>
    </row>
    <row r="30" spans="2:10" s="37" customFormat="1" ht="24.95" customHeight="1" x14ac:dyDescent="0.25">
      <c r="B30" s="90" t="s">
        <v>103</v>
      </c>
      <c r="C30" s="91">
        <f>C29*0.6</f>
        <v>0</v>
      </c>
      <c r="D30" s="89">
        <f>D29*0.6</f>
        <v>0</v>
      </c>
      <c r="E30" s="89">
        <f>SUM(E29)</f>
        <v>0</v>
      </c>
      <c r="F30" s="89">
        <f t="shared" ref="F30:H30" si="7">SUM(F29)</f>
        <v>0</v>
      </c>
      <c r="G30" s="89">
        <f t="shared" si="7"/>
        <v>0</v>
      </c>
      <c r="H30" s="89">
        <f t="shared" si="7"/>
        <v>0</v>
      </c>
      <c r="I30" s="75">
        <f>SUM(C30:H30)</f>
        <v>0</v>
      </c>
      <c r="J30" s="38"/>
    </row>
    <row r="31" spans="2:10" ht="24.95" customHeight="1" x14ac:dyDescent="0.25">
      <c r="B31" s="159"/>
      <c r="C31" s="147" t="s">
        <v>20</v>
      </c>
      <c r="D31" s="148"/>
      <c r="E31" s="148"/>
      <c r="F31" s="148"/>
      <c r="G31" s="148"/>
      <c r="H31" s="149"/>
      <c r="I31" s="153"/>
      <c r="J31" s="10"/>
    </row>
    <row r="32" spans="2:10" ht="24.95" customHeight="1" x14ac:dyDescent="0.25">
      <c r="B32" s="160"/>
      <c r="C32" s="150"/>
      <c r="D32" s="151"/>
      <c r="E32" s="151"/>
      <c r="F32" s="151"/>
      <c r="G32" s="151"/>
      <c r="H32" s="152"/>
      <c r="I32" s="154"/>
    </row>
    <row r="33" spans="2:10" ht="24.95" customHeight="1" x14ac:dyDescent="0.25">
      <c r="B33" s="13"/>
      <c r="C33" s="4" t="s">
        <v>5</v>
      </c>
      <c r="D33" s="4" t="s">
        <v>6</v>
      </c>
      <c r="E33" s="4" t="s">
        <v>7</v>
      </c>
      <c r="F33" s="4" t="s">
        <v>8</v>
      </c>
      <c r="G33" s="4" t="s">
        <v>9</v>
      </c>
      <c r="H33" s="4" t="s">
        <v>10</v>
      </c>
      <c r="I33" s="71"/>
      <c r="J33" s="8"/>
    </row>
    <row r="34" spans="2:10" ht="24.95" customHeight="1" x14ac:dyDescent="0.25">
      <c r="B34" s="78" t="s">
        <v>13</v>
      </c>
      <c r="C34" s="31"/>
      <c r="D34" s="31"/>
      <c r="E34" s="31"/>
      <c r="F34" s="31"/>
      <c r="G34" s="31"/>
      <c r="H34" s="31"/>
      <c r="I34" s="72">
        <f>SUM(C34:H34)</f>
        <v>0</v>
      </c>
      <c r="J34" s="9"/>
    </row>
    <row r="35" spans="2:10" ht="24.95" customHeight="1" x14ac:dyDescent="0.25">
      <c r="B35" s="68" t="s">
        <v>12</v>
      </c>
      <c r="C35" s="76">
        <v>1</v>
      </c>
      <c r="D35" s="77">
        <f>C35</f>
        <v>1</v>
      </c>
      <c r="E35" s="77">
        <f t="shared" ref="E35:H35" si="8">D35</f>
        <v>1</v>
      </c>
      <c r="F35" s="77">
        <f t="shared" si="8"/>
        <v>1</v>
      </c>
      <c r="G35" s="77">
        <f t="shared" si="8"/>
        <v>1</v>
      </c>
      <c r="H35" s="77">
        <f t="shared" si="8"/>
        <v>1</v>
      </c>
      <c r="I35" s="73">
        <f>SUM(C35:H35)</f>
        <v>6</v>
      </c>
    </row>
    <row r="36" spans="2:10" ht="24.95" customHeight="1" x14ac:dyDescent="0.25">
      <c r="B36" s="12" t="s">
        <v>104</v>
      </c>
      <c r="C36" s="89">
        <f>C34/C35</f>
        <v>0</v>
      </c>
      <c r="D36" s="89">
        <f t="shared" ref="D36:H36" si="9">D34/D35</f>
        <v>0</v>
      </c>
      <c r="E36" s="89">
        <f t="shared" si="9"/>
        <v>0</v>
      </c>
      <c r="F36" s="89">
        <f t="shared" si="9"/>
        <v>0</v>
      </c>
      <c r="G36" s="89">
        <f t="shared" si="9"/>
        <v>0</v>
      </c>
      <c r="H36" s="89">
        <f t="shared" si="9"/>
        <v>0</v>
      </c>
      <c r="I36" s="72">
        <f t="shared" ref="I36" si="10">SUM(C36:H36)</f>
        <v>0</v>
      </c>
      <c r="J36" s="9"/>
    </row>
    <row r="37" spans="2:10" s="37" customFormat="1" ht="24.95" customHeight="1" x14ac:dyDescent="0.25">
      <c r="B37" s="90" t="s">
        <v>103</v>
      </c>
      <c r="C37" s="91">
        <f>C36*0.6</f>
        <v>0</v>
      </c>
      <c r="D37" s="89">
        <f>D36*0.6</f>
        <v>0</v>
      </c>
      <c r="E37" s="89">
        <f>SUM(E36)</f>
        <v>0</v>
      </c>
      <c r="F37" s="89">
        <f t="shared" ref="F37:H37" si="11">SUM(F36)</f>
        <v>0</v>
      </c>
      <c r="G37" s="89">
        <f t="shared" si="11"/>
        <v>0</v>
      </c>
      <c r="H37" s="89">
        <f t="shared" si="11"/>
        <v>0</v>
      </c>
      <c r="I37" s="75">
        <f>SUM(C37:H37)</f>
        <v>0</v>
      </c>
      <c r="J37" s="38"/>
    </row>
    <row r="38" spans="2:10" ht="24.95" customHeight="1" x14ac:dyDescent="0.25">
      <c r="B38" s="159"/>
      <c r="C38" s="147" t="s">
        <v>21</v>
      </c>
      <c r="D38" s="148"/>
      <c r="E38" s="148"/>
      <c r="F38" s="148"/>
      <c r="G38" s="148"/>
      <c r="H38" s="149"/>
      <c r="I38" s="155"/>
      <c r="J38" s="9"/>
    </row>
    <row r="39" spans="2:10" ht="24.95" customHeight="1" x14ac:dyDescent="0.25">
      <c r="B39" s="160"/>
      <c r="C39" s="150"/>
      <c r="D39" s="151"/>
      <c r="E39" s="151"/>
      <c r="F39" s="151"/>
      <c r="G39" s="151"/>
      <c r="H39" s="152"/>
      <c r="I39" s="156"/>
    </row>
    <row r="40" spans="2:10" ht="24.95" customHeight="1" x14ac:dyDescent="0.3">
      <c r="B40" s="13"/>
      <c r="C40" s="4" t="s">
        <v>5</v>
      </c>
      <c r="D40" s="4" t="s">
        <v>6</v>
      </c>
      <c r="E40" s="4" t="s">
        <v>7</v>
      </c>
      <c r="F40" s="4" t="s">
        <v>8</v>
      </c>
      <c r="G40" s="4" t="s">
        <v>9</v>
      </c>
      <c r="H40" s="14" t="s">
        <v>10</v>
      </c>
      <c r="I40" s="71"/>
      <c r="J40" s="11"/>
    </row>
    <row r="41" spans="2:10" ht="24.95" customHeight="1" x14ac:dyDescent="0.25">
      <c r="B41" s="78" t="s">
        <v>13</v>
      </c>
      <c r="C41" s="31"/>
      <c r="D41" s="31"/>
      <c r="E41" s="31"/>
      <c r="F41" s="31"/>
      <c r="G41" s="31"/>
      <c r="H41" s="31"/>
      <c r="I41" s="72">
        <f>SUM(C41:H41)</f>
        <v>0</v>
      </c>
    </row>
    <row r="42" spans="2:10" ht="24.95" customHeight="1" x14ac:dyDescent="0.25">
      <c r="B42" s="68" t="s">
        <v>12</v>
      </c>
      <c r="C42" s="76">
        <v>1</v>
      </c>
      <c r="D42" s="77">
        <f>C42</f>
        <v>1</v>
      </c>
      <c r="E42" s="77">
        <f t="shared" ref="E42:H42" si="12">D42</f>
        <v>1</v>
      </c>
      <c r="F42" s="77">
        <f t="shared" si="12"/>
        <v>1</v>
      </c>
      <c r="G42" s="77">
        <f t="shared" si="12"/>
        <v>1</v>
      </c>
      <c r="H42" s="77">
        <f t="shared" si="12"/>
        <v>1</v>
      </c>
      <c r="I42" s="72">
        <f>SUM(C42:H42)</f>
        <v>6</v>
      </c>
    </row>
    <row r="43" spans="2:10" ht="24.95" customHeight="1" x14ac:dyDescent="0.25">
      <c r="B43" s="12" t="s">
        <v>104</v>
      </c>
      <c r="C43" s="89">
        <f>C41/C42</f>
        <v>0</v>
      </c>
      <c r="D43" s="89">
        <f t="shared" ref="D43:H43" si="13">D41/D42</f>
        <v>0</v>
      </c>
      <c r="E43" s="89">
        <f t="shared" si="13"/>
        <v>0</v>
      </c>
      <c r="F43" s="89">
        <f t="shared" si="13"/>
        <v>0</v>
      </c>
      <c r="G43" s="89">
        <f t="shared" si="13"/>
        <v>0</v>
      </c>
      <c r="H43" s="89">
        <f t="shared" si="13"/>
        <v>0</v>
      </c>
      <c r="I43" s="72">
        <f t="shared" ref="I43" si="14">SUM(C43:H43)</f>
        <v>0</v>
      </c>
    </row>
    <row r="44" spans="2:10" s="37" customFormat="1" ht="24.95" customHeight="1" x14ac:dyDescent="0.25">
      <c r="B44" s="90" t="s">
        <v>103</v>
      </c>
      <c r="C44" s="91">
        <f>C43*0.6</f>
        <v>0</v>
      </c>
      <c r="D44" s="89">
        <f>D43*0.6</f>
        <v>0</v>
      </c>
      <c r="E44" s="89">
        <f>SUM(E43)</f>
        <v>0</v>
      </c>
      <c r="F44" s="89">
        <f t="shared" ref="F44:H44" si="15">SUM(F43)</f>
        <v>0</v>
      </c>
      <c r="G44" s="89">
        <f t="shared" si="15"/>
        <v>0</v>
      </c>
      <c r="H44" s="89">
        <f t="shared" si="15"/>
        <v>0</v>
      </c>
      <c r="I44" s="75">
        <f>SUM(C44:H44)</f>
        <v>0</v>
      </c>
    </row>
    <row r="45" spans="2:10" ht="24.95" customHeight="1" x14ac:dyDescent="0.25">
      <c r="B45" s="159"/>
      <c r="C45" s="147" t="s">
        <v>31</v>
      </c>
      <c r="D45" s="148"/>
      <c r="E45" s="148"/>
      <c r="F45" s="148"/>
      <c r="G45" s="148"/>
      <c r="H45" s="149"/>
      <c r="I45" s="155"/>
    </row>
    <row r="46" spans="2:10" ht="24.95" customHeight="1" x14ac:dyDescent="0.25">
      <c r="B46" s="160"/>
      <c r="C46" s="150"/>
      <c r="D46" s="151"/>
      <c r="E46" s="151"/>
      <c r="F46" s="151"/>
      <c r="G46" s="151"/>
      <c r="H46" s="152"/>
      <c r="I46" s="156"/>
    </row>
    <row r="47" spans="2:10" ht="24.95" customHeight="1" x14ac:dyDescent="0.25">
      <c r="B47" s="13"/>
      <c r="C47" s="4" t="s">
        <v>5</v>
      </c>
      <c r="D47" s="4" t="s">
        <v>6</v>
      </c>
      <c r="E47" s="4" t="s">
        <v>7</v>
      </c>
      <c r="F47" s="4" t="s">
        <v>8</v>
      </c>
      <c r="G47" s="4" t="s">
        <v>9</v>
      </c>
      <c r="H47" s="4" t="s">
        <v>10</v>
      </c>
      <c r="I47" s="71"/>
    </row>
    <row r="48" spans="2:10" ht="24.95" customHeight="1" x14ac:dyDescent="0.25">
      <c r="B48" s="78" t="s">
        <v>13</v>
      </c>
      <c r="C48" s="31"/>
      <c r="D48" s="31"/>
      <c r="E48" s="31"/>
      <c r="F48" s="31"/>
      <c r="G48" s="31"/>
      <c r="H48" s="31"/>
      <c r="I48" s="72">
        <f>SUM(C48:H48)</f>
        <v>0</v>
      </c>
    </row>
    <row r="49" spans="2:9" ht="24.95" customHeight="1" x14ac:dyDescent="0.25">
      <c r="B49" s="68" t="s">
        <v>12</v>
      </c>
      <c r="C49" s="76">
        <v>1</v>
      </c>
      <c r="D49" s="77">
        <f>C49</f>
        <v>1</v>
      </c>
      <c r="E49" s="77">
        <f t="shared" ref="E49:H49" si="16">D49</f>
        <v>1</v>
      </c>
      <c r="F49" s="77">
        <f t="shared" si="16"/>
        <v>1</v>
      </c>
      <c r="G49" s="77">
        <f t="shared" si="16"/>
        <v>1</v>
      </c>
      <c r="H49" s="77">
        <f t="shared" si="16"/>
        <v>1</v>
      </c>
      <c r="I49" s="73">
        <f>SUM(C49:H49)</f>
        <v>6</v>
      </c>
    </row>
    <row r="50" spans="2:9" ht="24.95" customHeight="1" x14ac:dyDescent="0.25">
      <c r="B50" s="12" t="s">
        <v>104</v>
      </c>
      <c r="C50" s="89">
        <f>C48/C49</f>
        <v>0</v>
      </c>
      <c r="D50" s="89">
        <f t="shared" ref="D50:H50" si="17">D48/D49</f>
        <v>0</v>
      </c>
      <c r="E50" s="89">
        <f t="shared" si="17"/>
        <v>0</v>
      </c>
      <c r="F50" s="89">
        <f t="shared" si="17"/>
        <v>0</v>
      </c>
      <c r="G50" s="89">
        <f t="shared" si="17"/>
        <v>0</v>
      </c>
      <c r="H50" s="89">
        <f t="shared" si="17"/>
        <v>0</v>
      </c>
      <c r="I50" s="72">
        <f t="shared" ref="I50" si="18">SUM(C50:H50)</f>
        <v>0</v>
      </c>
    </row>
    <row r="51" spans="2:9" s="37" customFormat="1" ht="24.95" customHeight="1" x14ac:dyDescent="0.25">
      <c r="B51" s="90" t="s">
        <v>103</v>
      </c>
      <c r="C51" s="91">
        <f>C50*0.6</f>
        <v>0</v>
      </c>
      <c r="D51" s="89">
        <f>D50*0.6</f>
        <v>0</v>
      </c>
      <c r="E51" s="89">
        <f>SUM(E50)</f>
        <v>0</v>
      </c>
      <c r="F51" s="89">
        <f t="shared" ref="F51:H51" si="19">SUM(F50)</f>
        <v>0</v>
      </c>
      <c r="G51" s="89">
        <f t="shared" si="19"/>
        <v>0</v>
      </c>
      <c r="H51" s="89">
        <f t="shared" si="19"/>
        <v>0</v>
      </c>
      <c r="I51" s="75">
        <f>SUM(C51:H51)</f>
        <v>0</v>
      </c>
    </row>
    <row r="52" spans="2:9" ht="24.95" customHeight="1" x14ac:dyDescent="0.25">
      <c r="B52" s="159"/>
      <c r="C52" s="147" t="s">
        <v>22</v>
      </c>
      <c r="D52" s="148"/>
      <c r="E52" s="148"/>
      <c r="F52" s="148"/>
      <c r="G52" s="148"/>
      <c r="H52" s="149"/>
      <c r="I52" s="155"/>
    </row>
    <row r="53" spans="2:9" ht="24.95" customHeight="1" x14ac:dyDescent="0.25">
      <c r="B53" s="160"/>
      <c r="C53" s="150"/>
      <c r="D53" s="151"/>
      <c r="E53" s="151"/>
      <c r="F53" s="151"/>
      <c r="G53" s="151"/>
      <c r="H53" s="152"/>
      <c r="I53" s="156"/>
    </row>
    <row r="54" spans="2:9" ht="24.95" customHeight="1" x14ac:dyDescent="0.25">
      <c r="B54" s="13"/>
      <c r="C54" s="4" t="s">
        <v>5</v>
      </c>
      <c r="D54" s="4" t="s">
        <v>6</v>
      </c>
      <c r="E54" s="4" t="s">
        <v>7</v>
      </c>
      <c r="F54" s="4" t="s">
        <v>8</v>
      </c>
      <c r="G54" s="4" t="s">
        <v>9</v>
      </c>
      <c r="H54" s="4" t="s">
        <v>10</v>
      </c>
      <c r="I54" s="71"/>
    </row>
    <row r="55" spans="2:9" ht="24.95" customHeight="1" x14ac:dyDescent="0.25">
      <c r="B55" s="78" t="s">
        <v>13</v>
      </c>
      <c r="C55" s="67"/>
      <c r="D55" s="67"/>
      <c r="E55" s="67"/>
      <c r="F55" s="67"/>
      <c r="G55" s="67"/>
      <c r="H55" s="31"/>
      <c r="I55" s="72">
        <f>SUM(C55:H55)</f>
        <v>0</v>
      </c>
    </row>
    <row r="56" spans="2:9" ht="24.95" customHeight="1" x14ac:dyDescent="0.25">
      <c r="B56" s="68" t="s">
        <v>12</v>
      </c>
      <c r="C56" s="76">
        <v>1</v>
      </c>
      <c r="D56" s="77">
        <f>C56</f>
        <v>1</v>
      </c>
      <c r="E56" s="77">
        <f t="shared" ref="E56:H56" si="20">D56</f>
        <v>1</v>
      </c>
      <c r="F56" s="77">
        <f t="shared" si="20"/>
        <v>1</v>
      </c>
      <c r="G56" s="77">
        <f t="shared" si="20"/>
        <v>1</v>
      </c>
      <c r="H56" s="77">
        <f t="shared" si="20"/>
        <v>1</v>
      </c>
      <c r="I56" s="73">
        <f>SUM(C56:H56)</f>
        <v>6</v>
      </c>
    </row>
    <row r="57" spans="2:9" ht="24.95" customHeight="1" x14ac:dyDescent="0.25">
      <c r="B57" s="12" t="s">
        <v>104</v>
      </c>
      <c r="C57" s="89">
        <f>C55/C56</f>
        <v>0</v>
      </c>
      <c r="D57" s="89">
        <f t="shared" ref="D57:H57" si="21">D55/D56</f>
        <v>0</v>
      </c>
      <c r="E57" s="89">
        <f t="shared" si="21"/>
        <v>0</v>
      </c>
      <c r="F57" s="89">
        <f t="shared" si="21"/>
        <v>0</v>
      </c>
      <c r="G57" s="89">
        <f t="shared" si="21"/>
        <v>0</v>
      </c>
      <c r="H57" s="89">
        <f t="shared" si="21"/>
        <v>0</v>
      </c>
      <c r="I57" s="72">
        <f t="shared" ref="I57" si="22">SUM(C57:H57)</f>
        <v>0</v>
      </c>
    </row>
    <row r="58" spans="2:9" s="37" customFormat="1" ht="24.95" customHeight="1" x14ac:dyDescent="0.25">
      <c r="B58" s="90" t="s">
        <v>103</v>
      </c>
      <c r="C58" s="91">
        <f>C57*0.6</f>
        <v>0</v>
      </c>
      <c r="D58" s="89">
        <f>D57*0.6</f>
        <v>0</v>
      </c>
      <c r="E58" s="89">
        <f>SUM(E57)</f>
        <v>0</v>
      </c>
      <c r="F58" s="89">
        <f t="shared" ref="F58:H58" si="23">SUM(F57)</f>
        <v>0</v>
      </c>
      <c r="G58" s="89">
        <f t="shared" si="23"/>
        <v>0</v>
      </c>
      <c r="H58" s="89">
        <f t="shared" si="23"/>
        <v>0</v>
      </c>
      <c r="I58" s="75">
        <f>SUM(C58:H58)</f>
        <v>0</v>
      </c>
    </row>
    <row r="59" spans="2:9" ht="24.95" customHeight="1" x14ac:dyDescent="0.25">
      <c r="B59" s="159"/>
      <c r="C59" s="147" t="s">
        <v>30</v>
      </c>
      <c r="D59" s="148"/>
      <c r="E59" s="148"/>
      <c r="F59" s="148"/>
      <c r="G59" s="148"/>
      <c r="H59" s="149"/>
      <c r="I59" s="153"/>
    </row>
    <row r="60" spans="2:9" ht="24.95" customHeight="1" x14ac:dyDescent="0.25">
      <c r="B60" s="160"/>
      <c r="C60" s="150"/>
      <c r="D60" s="151"/>
      <c r="E60" s="151"/>
      <c r="F60" s="151"/>
      <c r="G60" s="151"/>
      <c r="H60" s="152"/>
      <c r="I60" s="154"/>
    </row>
    <row r="61" spans="2:9" ht="24.95" customHeight="1" x14ac:dyDescent="0.25">
      <c r="B61" s="13"/>
      <c r="C61" s="4" t="s">
        <v>5</v>
      </c>
      <c r="D61" s="4" t="s">
        <v>6</v>
      </c>
      <c r="E61" s="4" t="s">
        <v>7</v>
      </c>
      <c r="F61" s="4" t="s">
        <v>8</v>
      </c>
      <c r="G61" s="4" t="s">
        <v>9</v>
      </c>
      <c r="H61" s="4" t="s">
        <v>10</v>
      </c>
      <c r="I61" s="71"/>
    </row>
    <row r="62" spans="2:9" ht="24.95" customHeight="1" x14ac:dyDescent="0.25">
      <c r="B62" s="78" t="s">
        <v>13</v>
      </c>
      <c r="C62" s="31"/>
      <c r="D62" s="31"/>
      <c r="E62" s="31"/>
      <c r="F62" s="31"/>
      <c r="G62" s="31"/>
      <c r="H62" s="31"/>
      <c r="I62" s="72">
        <f>SUM(C62:H62)</f>
        <v>0</v>
      </c>
    </row>
    <row r="63" spans="2:9" ht="24.95" customHeight="1" x14ac:dyDescent="0.25">
      <c r="B63" s="68" t="s">
        <v>12</v>
      </c>
      <c r="C63" s="76">
        <v>1</v>
      </c>
      <c r="D63" s="77">
        <f>C63</f>
        <v>1</v>
      </c>
      <c r="E63" s="77">
        <f t="shared" ref="E63:H63" si="24">D63</f>
        <v>1</v>
      </c>
      <c r="F63" s="77">
        <f t="shared" si="24"/>
        <v>1</v>
      </c>
      <c r="G63" s="77">
        <f t="shared" si="24"/>
        <v>1</v>
      </c>
      <c r="H63" s="77">
        <f t="shared" si="24"/>
        <v>1</v>
      </c>
      <c r="I63" s="73">
        <f>SUM(C63:H63)</f>
        <v>6</v>
      </c>
    </row>
    <row r="64" spans="2:9" ht="24.95" customHeight="1" x14ac:dyDescent="0.25">
      <c r="B64" s="12" t="s">
        <v>104</v>
      </c>
      <c r="C64" s="89">
        <f>C62/C63</f>
        <v>0</v>
      </c>
      <c r="D64" s="89">
        <f t="shared" ref="D64:H64" si="25">D62/D63</f>
        <v>0</v>
      </c>
      <c r="E64" s="89">
        <f t="shared" si="25"/>
        <v>0</v>
      </c>
      <c r="F64" s="89">
        <f t="shared" si="25"/>
        <v>0</v>
      </c>
      <c r="G64" s="89">
        <f t="shared" si="25"/>
        <v>0</v>
      </c>
      <c r="H64" s="89">
        <f t="shared" si="25"/>
        <v>0</v>
      </c>
      <c r="I64" s="72">
        <f t="shared" ref="I64" si="26">SUM(C64:H64)</f>
        <v>0</v>
      </c>
    </row>
    <row r="65" spans="2:9" s="37" customFormat="1" ht="24.95" customHeight="1" x14ac:dyDescent="0.25">
      <c r="B65" s="90" t="s">
        <v>103</v>
      </c>
      <c r="C65" s="91">
        <f>C64*0.6</f>
        <v>0</v>
      </c>
      <c r="D65" s="89">
        <f>D64*0.6</f>
        <v>0</v>
      </c>
      <c r="E65" s="89">
        <f>SUM(E64)</f>
        <v>0</v>
      </c>
      <c r="F65" s="89">
        <f t="shared" ref="F65:H65" si="27">SUM(F64)</f>
        <v>0</v>
      </c>
      <c r="G65" s="89">
        <f t="shared" si="27"/>
        <v>0</v>
      </c>
      <c r="H65" s="89">
        <f t="shared" si="27"/>
        <v>0</v>
      </c>
      <c r="I65" s="75">
        <f>SUM(C65:H65)</f>
        <v>0</v>
      </c>
    </row>
    <row r="66" spans="2:9" ht="24.95" customHeight="1" x14ac:dyDescent="0.25">
      <c r="B66" s="161"/>
      <c r="C66" s="147" t="s">
        <v>23</v>
      </c>
      <c r="D66" s="148"/>
      <c r="E66" s="148"/>
      <c r="F66" s="148"/>
      <c r="G66" s="148"/>
      <c r="H66" s="149"/>
      <c r="I66" s="157"/>
    </row>
    <row r="67" spans="2:9" ht="24.95" customHeight="1" x14ac:dyDescent="0.25">
      <c r="B67" s="162"/>
      <c r="C67" s="150"/>
      <c r="D67" s="151"/>
      <c r="E67" s="151"/>
      <c r="F67" s="151"/>
      <c r="G67" s="151"/>
      <c r="H67" s="152"/>
      <c r="I67" s="158"/>
    </row>
    <row r="68" spans="2:9" ht="24.95" customHeight="1" x14ac:dyDescent="0.25">
      <c r="B68" s="13"/>
      <c r="C68" s="4" t="s">
        <v>5</v>
      </c>
      <c r="D68" s="4" t="s">
        <v>6</v>
      </c>
      <c r="E68" s="4" t="s">
        <v>7</v>
      </c>
      <c r="F68" s="4" t="s">
        <v>8</v>
      </c>
      <c r="G68" s="4" t="s">
        <v>9</v>
      </c>
      <c r="H68" s="14" t="s">
        <v>10</v>
      </c>
      <c r="I68" s="71"/>
    </row>
    <row r="69" spans="2:9" ht="24.95" customHeight="1" x14ac:dyDescent="0.25">
      <c r="B69" s="78" t="s">
        <v>13</v>
      </c>
      <c r="C69" s="31"/>
      <c r="D69" s="31"/>
      <c r="E69" s="31"/>
      <c r="F69" s="31"/>
      <c r="G69" s="31"/>
      <c r="H69" s="31"/>
      <c r="I69" s="72">
        <f>SUM(C69:H69)</f>
        <v>0</v>
      </c>
    </row>
    <row r="70" spans="2:9" ht="24.95" customHeight="1" x14ac:dyDescent="0.25">
      <c r="B70" s="68" t="s">
        <v>12</v>
      </c>
      <c r="C70" s="76">
        <v>1</v>
      </c>
      <c r="D70" s="77">
        <f>C70</f>
        <v>1</v>
      </c>
      <c r="E70" s="77">
        <f t="shared" ref="E70:H70" si="28">D70</f>
        <v>1</v>
      </c>
      <c r="F70" s="77">
        <f t="shared" si="28"/>
        <v>1</v>
      </c>
      <c r="G70" s="77">
        <f t="shared" si="28"/>
        <v>1</v>
      </c>
      <c r="H70" s="77">
        <f t="shared" si="28"/>
        <v>1</v>
      </c>
      <c r="I70" s="72">
        <f>SUM(C70:H70)</f>
        <v>6</v>
      </c>
    </row>
    <row r="71" spans="2:9" ht="24.95" customHeight="1" x14ac:dyDescent="0.25">
      <c r="B71" s="12" t="s">
        <v>104</v>
      </c>
      <c r="C71" s="89">
        <f>C69/C70</f>
        <v>0</v>
      </c>
      <c r="D71" s="89">
        <f t="shared" ref="D71:H71" si="29">D69/D70</f>
        <v>0</v>
      </c>
      <c r="E71" s="89">
        <f t="shared" si="29"/>
        <v>0</v>
      </c>
      <c r="F71" s="89">
        <f t="shared" si="29"/>
        <v>0</v>
      </c>
      <c r="G71" s="89">
        <f t="shared" si="29"/>
        <v>0</v>
      </c>
      <c r="H71" s="89">
        <f t="shared" si="29"/>
        <v>0</v>
      </c>
      <c r="I71" s="72">
        <f t="shared" ref="I71" si="30">SUM(C71:H71)</f>
        <v>0</v>
      </c>
    </row>
    <row r="72" spans="2:9" s="37" customFormat="1" ht="24.95" customHeight="1" x14ac:dyDescent="0.25">
      <c r="B72" s="90" t="s">
        <v>103</v>
      </c>
      <c r="C72" s="91">
        <f>C71*0.6</f>
        <v>0</v>
      </c>
      <c r="D72" s="89">
        <f>D71*0.6</f>
        <v>0</v>
      </c>
      <c r="E72" s="89">
        <f>SUM(E71)</f>
        <v>0</v>
      </c>
      <c r="F72" s="89">
        <f t="shared" ref="F72:H72" si="31">SUM(F71)</f>
        <v>0</v>
      </c>
      <c r="G72" s="89">
        <f t="shared" si="31"/>
        <v>0</v>
      </c>
      <c r="H72" s="89">
        <f t="shared" si="31"/>
        <v>0</v>
      </c>
      <c r="I72" s="75">
        <f>SUM(C72:H72)</f>
        <v>0</v>
      </c>
    </row>
    <row r="73" spans="2:9" ht="24.95" customHeight="1" x14ac:dyDescent="0.25">
      <c r="B73" s="159"/>
      <c r="C73" s="147" t="s">
        <v>24</v>
      </c>
      <c r="D73" s="148"/>
      <c r="E73" s="148"/>
      <c r="F73" s="148"/>
      <c r="G73" s="148"/>
      <c r="H73" s="149"/>
      <c r="I73" s="155"/>
    </row>
    <row r="74" spans="2:9" ht="24.95" customHeight="1" x14ac:dyDescent="0.25">
      <c r="B74" s="160"/>
      <c r="C74" s="150"/>
      <c r="D74" s="151"/>
      <c r="E74" s="151"/>
      <c r="F74" s="151"/>
      <c r="G74" s="151"/>
      <c r="H74" s="152"/>
      <c r="I74" s="156"/>
    </row>
    <row r="75" spans="2:9" ht="24.95" customHeight="1" x14ac:dyDescent="0.25">
      <c r="B75" s="13"/>
      <c r="C75" s="4" t="s">
        <v>5</v>
      </c>
      <c r="D75" s="4" t="s">
        <v>6</v>
      </c>
      <c r="E75" s="4" t="s">
        <v>7</v>
      </c>
      <c r="F75" s="4" t="s">
        <v>8</v>
      </c>
      <c r="G75" s="4" t="s">
        <v>9</v>
      </c>
      <c r="H75" s="4" t="s">
        <v>10</v>
      </c>
      <c r="I75" s="71"/>
    </row>
    <row r="76" spans="2:9" ht="24.95" customHeight="1" x14ac:dyDescent="0.25">
      <c r="B76" s="78" t="s">
        <v>13</v>
      </c>
      <c r="C76" s="31"/>
      <c r="D76" s="31"/>
      <c r="E76" s="31"/>
      <c r="F76" s="31"/>
      <c r="G76" s="31"/>
      <c r="H76" s="31"/>
      <c r="I76" s="72">
        <f>SUM(C76:H76)</f>
        <v>0</v>
      </c>
    </row>
    <row r="77" spans="2:9" ht="24.95" customHeight="1" x14ac:dyDescent="0.25">
      <c r="B77" s="68" t="s">
        <v>12</v>
      </c>
      <c r="C77" s="76">
        <v>1</v>
      </c>
      <c r="D77" s="77">
        <f>C77</f>
        <v>1</v>
      </c>
      <c r="E77" s="77">
        <f t="shared" ref="E77:H77" si="32">D77</f>
        <v>1</v>
      </c>
      <c r="F77" s="77">
        <f t="shared" si="32"/>
        <v>1</v>
      </c>
      <c r="G77" s="77">
        <f t="shared" si="32"/>
        <v>1</v>
      </c>
      <c r="H77" s="77">
        <f t="shared" si="32"/>
        <v>1</v>
      </c>
      <c r="I77" s="73">
        <f>SUM(C77:H77)</f>
        <v>6</v>
      </c>
    </row>
    <row r="78" spans="2:9" ht="24.95" customHeight="1" x14ac:dyDescent="0.25">
      <c r="B78" s="12" t="s">
        <v>104</v>
      </c>
      <c r="C78" s="89">
        <f>C76/C77</f>
        <v>0</v>
      </c>
      <c r="D78" s="89">
        <f t="shared" ref="D78:H78" si="33">D76/D77</f>
        <v>0</v>
      </c>
      <c r="E78" s="89">
        <f t="shared" si="33"/>
        <v>0</v>
      </c>
      <c r="F78" s="89">
        <f t="shared" si="33"/>
        <v>0</v>
      </c>
      <c r="G78" s="89">
        <f t="shared" si="33"/>
        <v>0</v>
      </c>
      <c r="H78" s="89">
        <f t="shared" si="33"/>
        <v>0</v>
      </c>
      <c r="I78" s="72">
        <f t="shared" ref="I78" si="34">SUM(C78:H78)</f>
        <v>0</v>
      </c>
    </row>
    <row r="79" spans="2:9" s="37" customFormat="1" ht="24.95" customHeight="1" x14ac:dyDescent="0.25">
      <c r="B79" s="90" t="s">
        <v>103</v>
      </c>
      <c r="C79" s="91">
        <f>C78*0.6</f>
        <v>0</v>
      </c>
      <c r="D79" s="89">
        <f>D78*0.6</f>
        <v>0</v>
      </c>
      <c r="E79" s="89">
        <f>SUM(E78)</f>
        <v>0</v>
      </c>
      <c r="F79" s="89">
        <f t="shared" ref="F79:H79" si="35">SUM(F78)</f>
        <v>0</v>
      </c>
      <c r="G79" s="89">
        <f t="shared" si="35"/>
        <v>0</v>
      </c>
      <c r="H79" s="89">
        <f t="shared" si="35"/>
        <v>0</v>
      </c>
      <c r="I79" s="75">
        <f>SUM(C79:H79)</f>
        <v>0</v>
      </c>
    </row>
    <row r="80" spans="2:9" ht="24.95" customHeight="1" x14ac:dyDescent="0.25">
      <c r="B80" s="159"/>
      <c r="C80" s="147" t="s">
        <v>25</v>
      </c>
      <c r="D80" s="148"/>
      <c r="E80" s="148"/>
      <c r="F80" s="148"/>
      <c r="G80" s="148"/>
      <c r="H80" s="149"/>
      <c r="I80" s="155"/>
    </row>
    <row r="81" spans="2:9" ht="24.95" customHeight="1" x14ac:dyDescent="0.25">
      <c r="B81" s="160"/>
      <c r="C81" s="150"/>
      <c r="D81" s="151"/>
      <c r="E81" s="151"/>
      <c r="F81" s="151"/>
      <c r="G81" s="151"/>
      <c r="H81" s="152"/>
      <c r="I81" s="156"/>
    </row>
    <row r="82" spans="2:9" ht="24.95" customHeight="1" x14ac:dyDescent="0.25">
      <c r="B82" s="13"/>
      <c r="C82" s="4" t="s">
        <v>5</v>
      </c>
      <c r="D82" s="4" t="s">
        <v>6</v>
      </c>
      <c r="E82" s="4" t="s">
        <v>7</v>
      </c>
      <c r="F82" s="4" t="s">
        <v>8</v>
      </c>
      <c r="G82" s="4" t="s">
        <v>9</v>
      </c>
      <c r="H82" s="4" t="s">
        <v>10</v>
      </c>
      <c r="I82" s="71"/>
    </row>
    <row r="83" spans="2:9" ht="24.95" customHeight="1" x14ac:dyDescent="0.25">
      <c r="B83" s="78" t="s">
        <v>13</v>
      </c>
      <c r="C83" s="67">
        <v>0</v>
      </c>
      <c r="D83" s="67">
        <v>0</v>
      </c>
      <c r="E83" s="67">
        <v>0</v>
      </c>
      <c r="F83" s="67">
        <v>0</v>
      </c>
      <c r="G83" s="67">
        <v>0</v>
      </c>
      <c r="H83" s="31">
        <v>47</v>
      </c>
      <c r="I83" s="72">
        <f>SUM(C83:H83)</f>
        <v>47</v>
      </c>
    </row>
    <row r="84" spans="2:9" ht="24.95" customHeight="1" x14ac:dyDescent="0.25">
      <c r="B84" s="68" t="s">
        <v>12</v>
      </c>
      <c r="C84" s="76">
        <v>47</v>
      </c>
      <c r="D84" s="76">
        <f>C84</f>
        <v>47</v>
      </c>
      <c r="E84" s="76">
        <f t="shared" ref="E84:H84" si="36">D84</f>
        <v>47</v>
      </c>
      <c r="F84" s="76">
        <f t="shared" si="36"/>
        <v>47</v>
      </c>
      <c r="G84" s="76">
        <f t="shared" si="36"/>
        <v>47</v>
      </c>
      <c r="H84" s="76">
        <f t="shared" si="36"/>
        <v>47</v>
      </c>
      <c r="I84" s="73">
        <f>SUM(C84:H84)</f>
        <v>282</v>
      </c>
    </row>
    <row r="85" spans="2:9" ht="24.95" customHeight="1" x14ac:dyDescent="0.25">
      <c r="B85" s="12" t="s">
        <v>104</v>
      </c>
      <c r="C85" s="89">
        <f>C83/C84</f>
        <v>0</v>
      </c>
      <c r="D85" s="89">
        <f t="shared" ref="D85:H85" si="37">D83/D84</f>
        <v>0</v>
      </c>
      <c r="E85" s="89">
        <f t="shared" si="37"/>
        <v>0</v>
      </c>
      <c r="F85" s="89">
        <f t="shared" si="37"/>
        <v>0</v>
      </c>
      <c r="G85" s="89">
        <f t="shared" si="37"/>
        <v>0</v>
      </c>
      <c r="H85" s="89">
        <f t="shared" si="37"/>
        <v>1</v>
      </c>
      <c r="I85" s="72">
        <f t="shared" ref="I85" si="38">SUM(C85:H85)</f>
        <v>1</v>
      </c>
    </row>
    <row r="86" spans="2:9" s="37" customFormat="1" ht="24.95" customHeight="1" x14ac:dyDescent="0.25">
      <c r="B86" s="90" t="s">
        <v>103</v>
      </c>
      <c r="C86" s="91">
        <f>C85*0.6</f>
        <v>0</v>
      </c>
      <c r="D86" s="89">
        <f>D85*0.6</f>
        <v>0</v>
      </c>
      <c r="E86" s="89">
        <f>SUM(E85)</f>
        <v>0</v>
      </c>
      <c r="F86" s="89">
        <f t="shared" ref="F86:H86" si="39">SUM(F85)</f>
        <v>0</v>
      </c>
      <c r="G86" s="89">
        <f t="shared" si="39"/>
        <v>0</v>
      </c>
      <c r="H86" s="89">
        <f t="shared" si="39"/>
        <v>1</v>
      </c>
      <c r="I86" s="75">
        <f>SUM(C86:H86)</f>
        <v>1</v>
      </c>
    </row>
    <row r="87" spans="2:9" ht="24.95" customHeight="1" x14ac:dyDescent="0.25">
      <c r="B87" s="159"/>
      <c r="C87" s="147" t="s">
        <v>26</v>
      </c>
      <c r="D87" s="148"/>
      <c r="E87" s="148"/>
      <c r="F87" s="148"/>
      <c r="G87" s="148"/>
      <c r="H87" s="149"/>
      <c r="I87" s="153"/>
    </row>
    <row r="88" spans="2:9" ht="24.95" customHeight="1" x14ac:dyDescent="0.25">
      <c r="B88" s="160"/>
      <c r="C88" s="150"/>
      <c r="D88" s="151"/>
      <c r="E88" s="151"/>
      <c r="F88" s="151"/>
      <c r="G88" s="151"/>
      <c r="H88" s="152"/>
      <c r="I88" s="154"/>
    </row>
    <row r="89" spans="2:9" ht="24.95" customHeight="1" x14ac:dyDescent="0.25">
      <c r="B89" s="13"/>
      <c r="C89" s="4" t="s">
        <v>5</v>
      </c>
      <c r="D89" s="4" t="s">
        <v>6</v>
      </c>
      <c r="E89" s="4" t="s">
        <v>7</v>
      </c>
      <c r="F89" s="4" t="s">
        <v>8</v>
      </c>
      <c r="G89" s="4" t="s">
        <v>9</v>
      </c>
      <c r="H89" s="4" t="s">
        <v>10</v>
      </c>
      <c r="I89" s="71"/>
    </row>
    <row r="90" spans="2:9" ht="24.95" customHeight="1" x14ac:dyDescent="0.25">
      <c r="B90" s="78" t="s">
        <v>13</v>
      </c>
      <c r="C90" s="31"/>
      <c r="D90" s="31"/>
      <c r="E90" s="31"/>
      <c r="F90" s="31"/>
      <c r="G90" s="31"/>
      <c r="H90" s="31"/>
      <c r="I90" s="72">
        <f>SUM(C90:H90)</f>
        <v>0</v>
      </c>
    </row>
    <row r="91" spans="2:9" ht="24.95" customHeight="1" x14ac:dyDescent="0.25">
      <c r="B91" s="68" t="s">
        <v>12</v>
      </c>
      <c r="C91" s="76">
        <v>1</v>
      </c>
      <c r="D91" s="77">
        <f>C91</f>
        <v>1</v>
      </c>
      <c r="E91" s="77">
        <f t="shared" ref="E91:H91" si="40">D91</f>
        <v>1</v>
      </c>
      <c r="F91" s="77">
        <f t="shared" si="40"/>
        <v>1</v>
      </c>
      <c r="G91" s="77">
        <f t="shared" si="40"/>
        <v>1</v>
      </c>
      <c r="H91" s="77">
        <f t="shared" si="40"/>
        <v>1</v>
      </c>
      <c r="I91" s="73">
        <f>SUM(C91:H91)</f>
        <v>6</v>
      </c>
    </row>
    <row r="92" spans="2:9" ht="24.95" customHeight="1" x14ac:dyDescent="0.25">
      <c r="B92" s="12" t="s">
        <v>104</v>
      </c>
      <c r="C92" s="89">
        <f>C90/C91</f>
        <v>0</v>
      </c>
      <c r="D92" s="89">
        <f t="shared" ref="D92:H92" si="41">D90/D91</f>
        <v>0</v>
      </c>
      <c r="E92" s="89">
        <f t="shared" si="41"/>
        <v>0</v>
      </c>
      <c r="F92" s="89">
        <f t="shared" si="41"/>
        <v>0</v>
      </c>
      <c r="G92" s="89">
        <f t="shared" si="41"/>
        <v>0</v>
      </c>
      <c r="H92" s="89">
        <f t="shared" si="41"/>
        <v>0</v>
      </c>
      <c r="I92" s="72">
        <f t="shared" ref="I92" si="42">SUM(C92:H92)</f>
        <v>0</v>
      </c>
    </row>
    <row r="93" spans="2:9" s="37" customFormat="1" ht="24.95" customHeight="1" x14ac:dyDescent="0.25">
      <c r="B93" s="90" t="s">
        <v>103</v>
      </c>
      <c r="C93" s="91">
        <f>C92*0.6</f>
        <v>0</v>
      </c>
      <c r="D93" s="89">
        <f>D92*0.6</f>
        <v>0</v>
      </c>
      <c r="E93" s="89">
        <f>SUM(E92)</f>
        <v>0</v>
      </c>
      <c r="F93" s="89">
        <f t="shared" ref="F93:H93" si="43">SUM(F92)</f>
        <v>0</v>
      </c>
      <c r="G93" s="89">
        <f t="shared" si="43"/>
        <v>0</v>
      </c>
      <c r="H93" s="89">
        <f t="shared" si="43"/>
        <v>0</v>
      </c>
      <c r="I93" s="75">
        <f>SUM(C93:H93)</f>
        <v>0</v>
      </c>
    </row>
    <row r="94" spans="2:9" ht="24.95" customHeight="1" x14ac:dyDescent="0.25">
      <c r="B94" s="159"/>
      <c r="C94" s="147" t="s">
        <v>27</v>
      </c>
      <c r="D94" s="148"/>
      <c r="E94" s="148"/>
      <c r="F94" s="148"/>
      <c r="G94" s="148"/>
      <c r="H94" s="149"/>
      <c r="I94" s="155"/>
    </row>
    <row r="95" spans="2:9" ht="24.95" customHeight="1" x14ac:dyDescent="0.25">
      <c r="B95" s="160"/>
      <c r="C95" s="150"/>
      <c r="D95" s="151"/>
      <c r="E95" s="151"/>
      <c r="F95" s="151"/>
      <c r="G95" s="151"/>
      <c r="H95" s="152"/>
      <c r="I95" s="156"/>
    </row>
    <row r="96" spans="2:9" ht="24.95" customHeight="1" x14ac:dyDescent="0.25">
      <c r="B96" s="13"/>
      <c r="C96" s="4" t="s">
        <v>5</v>
      </c>
      <c r="D96" s="4" t="s">
        <v>6</v>
      </c>
      <c r="E96" s="4" t="s">
        <v>7</v>
      </c>
      <c r="F96" s="4" t="s">
        <v>8</v>
      </c>
      <c r="G96" s="4" t="s">
        <v>9</v>
      </c>
      <c r="H96" s="14" t="s">
        <v>10</v>
      </c>
      <c r="I96" s="71"/>
    </row>
    <row r="97" spans="2:9" ht="24.95" customHeight="1" x14ac:dyDescent="0.25">
      <c r="B97" s="78" t="s">
        <v>13</v>
      </c>
      <c r="C97" s="31"/>
      <c r="D97" s="31"/>
      <c r="E97" s="31"/>
      <c r="F97" s="31"/>
      <c r="G97" s="31"/>
      <c r="H97" s="31"/>
      <c r="I97" s="72">
        <f>SUM(C97:H97)</f>
        <v>0</v>
      </c>
    </row>
    <row r="98" spans="2:9" ht="24.95" customHeight="1" x14ac:dyDescent="0.25">
      <c r="B98" s="68" t="s">
        <v>12</v>
      </c>
      <c r="C98" s="76">
        <v>1</v>
      </c>
      <c r="D98" s="77">
        <f>C98</f>
        <v>1</v>
      </c>
      <c r="E98" s="77">
        <f t="shared" ref="E98:H98" si="44">D98</f>
        <v>1</v>
      </c>
      <c r="F98" s="77">
        <f t="shared" si="44"/>
        <v>1</v>
      </c>
      <c r="G98" s="77">
        <f t="shared" si="44"/>
        <v>1</v>
      </c>
      <c r="H98" s="77">
        <f t="shared" si="44"/>
        <v>1</v>
      </c>
      <c r="I98" s="72">
        <f>SUM(C98:H98)</f>
        <v>6</v>
      </c>
    </row>
    <row r="99" spans="2:9" ht="24.95" customHeight="1" x14ac:dyDescent="0.25">
      <c r="B99" s="12" t="s">
        <v>104</v>
      </c>
      <c r="C99" s="89">
        <f>C97/C98</f>
        <v>0</v>
      </c>
      <c r="D99" s="89">
        <f t="shared" ref="D99:H99" si="45">D97/D98</f>
        <v>0</v>
      </c>
      <c r="E99" s="89">
        <f t="shared" si="45"/>
        <v>0</v>
      </c>
      <c r="F99" s="89">
        <f t="shared" si="45"/>
        <v>0</v>
      </c>
      <c r="G99" s="89">
        <f t="shared" si="45"/>
        <v>0</v>
      </c>
      <c r="H99" s="89">
        <f t="shared" si="45"/>
        <v>0</v>
      </c>
      <c r="I99" s="72">
        <f t="shared" ref="I99" si="46">SUM(C99:H99)</f>
        <v>0</v>
      </c>
    </row>
    <row r="100" spans="2:9" s="37" customFormat="1" ht="24.95" customHeight="1" x14ac:dyDescent="0.25">
      <c r="B100" s="90" t="s">
        <v>103</v>
      </c>
      <c r="C100" s="91">
        <f>C99*0.6</f>
        <v>0</v>
      </c>
      <c r="D100" s="89">
        <f>D99*0.6</f>
        <v>0</v>
      </c>
      <c r="E100" s="89">
        <f>SUM(E99)</f>
        <v>0</v>
      </c>
      <c r="F100" s="89">
        <f t="shared" ref="F100:H100" si="47">SUM(F99)</f>
        <v>0</v>
      </c>
      <c r="G100" s="89">
        <f t="shared" si="47"/>
        <v>0</v>
      </c>
      <c r="H100" s="89">
        <f t="shared" si="47"/>
        <v>0</v>
      </c>
      <c r="I100" s="75">
        <f>SUM(C100:H100)</f>
        <v>0</v>
      </c>
    </row>
    <row r="101" spans="2:9" ht="24.95" customHeight="1" x14ac:dyDescent="0.25">
      <c r="B101" s="159"/>
      <c r="C101" s="147" t="s">
        <v>28</v>
      </c>
      <c r="D101" s="148"/>
      <c r="E101" s="148"/>
      <c r="F101" s="148"/>
      <c r="G101" s="148"/>
      <c r="H101" s="149"/>
      <c r="I101" s="155"/>
    </row>
    <row r="102" spans="2:9" ht="24.95" customHeight="1" x14ac:dyDescent="0.25">
      <c r="B102" s="160"/>
      <c r="C102" s="150"/>
      <c r="D102" s="151"/>
      <c r="E102" s="151"/>
      <c r="F102" s="151"/>
      <c r="G102" s="151"/>
      <c r="H102" s="152"/>
      <c r="I102" s="156"/>
    </row>
    <row r="103" spans="2:9" ht="24.95" customHeight="1" x14ac:dyDescent="0.25">
      <c r="B103" s="13"/>
      <c r="C103" s="4" t="s">
        <v>5</v>
      </c>
      <c r="D103" s="4" t="s">
        <v>6</v>
      </c>
      <c r="E103" s="4" t="s">
        <v>7</v>
      </c>
      <c r="F103" s="4" t="s">
        <v>8</v>
      </c>
      <c r="G103" s="4" t="s">
        <v>9</v>
      </c>
      <c r="H103" s="4" t="s">
        <v>10</v>
      </c>
      <c r="I103" s="71"/>
    </row>
    <row r="104" spans="2:9" ht="24.95" customHeight="1" x14ac:dyDescent="0.25">
      <c r="B104" s="78" t="s">
        <v>13</v>
      </c>
      <c r="C104" s="31"/>
      <c r="D104" s="31"/>
      <c r="E104" s="31"/>
      <c r="F104" s="31"/>
      <c r="G104" s="31"/>
      <c r="H104" s="31"/>
      <c r="I104" s="72">
        <f>SUM(C104:H104)</f>
        <v>0</v>
      </c>
    </row>
    <row r="105" spans="2:9" ht="24.95" customHeight="1" x14ac:dyDescent="0.25">
      <c r="B105" s="68" t="s">
        <v>12</v>
      </c>
      <c r="C105" s="76">
        <v>1</v>
      </c>
      <c r="D105" s="77">
        <f>C105</f>
        <v>1</v>
      </c>
      <c r="E105" s="77">
        <f t="shared" ref="E105:H105" si="48">D105</f>
        <v>1</v>
      </c>
      <c r="F105" s="77">
        <f t="shared" si="48"/>
        <v>1</v>
      </c>
      <c r="G105" s="77">
        <f t="shared" si="48"/>
        <v>1</v>
      </c>
      <c r="H105" s="77">
        <f t="shared" si="48"/>
        <v>1</v>
      </c>
      <c r="I105" s="73">
        <f>SUM(C105:H105)</f>
        <v>6</v>
      </c>
    </row>
    <row r="106" spans="2:9" ht="24.95" customHeight="1" x14ac:dyDescent="0.25">
      <c r="B106" s="12" t="s">
        <v>104</v>
      </c>
      <c r="C106" s="89">
        <f>C104/C105</f>
        <v>0</v>
      </c>
      <c r="D106" s="89">
        <f t="shared" ref="D106:H106" si="49">D104/D105</f>
        <v>0</v>
      </c>
      <c r="E106" s="89">
        <f t="shared" si="49"/>
        <v>0</v>
      </c>
      <c r="F106" s="89">
        <f t="shared" si="49"/>
        <v>0</v>
      </c>
      <c r="G106" s="89">
        <f t="shared" si="49"/>
        <v>0</v>
      </c>
      <c r="H106" s="89">
        <f t="shared" si="49"/>
        <v>0</v>
      </c>
      <c r="I106" s="72">
        <f t="shared" ref="I106" si="50">SUM(C106:H106)</f>
        <v>0</v>
      </c>
    </row>
    <row r="107" spans="2:9" s="37" customFormat="1" ht="24.95" customHeight="1" x14ac:dyDescent="0.25">
      <c r="B107" s="90" t="s">
        <v>103</v>
      </c>
      <c r="C107" s="91">
        <f>C106*0.6</f>
        <v>0</v>
      </c>
      <c r="D107" s="89">
        <f>D106*0.6</f>
        <v>0</v>
      </c>
      <c r="E107" s="89">
        <f>SUM(E106)</f>
        <v>0</v>
      </c>
      <c r="F107" s="89">
        <f t="shared" ref="F107:H107" si="51">SUM(F106)</f>
        <v>0</v>
      </c>
      <c r="G107" s="89">
        <f t="shared" si="51"/>
        <v>0</v>
      </c>
      <c r="H107" s="89">
        <f t="shared" si="51"/>
        <v>0</v>
      </c>
      <c r="I107" s="75">
        <f>SUM(C107:H107)</f>
        <v>0</v>
      </c>
    </row>
    <row r="108" spans="2:9" ht="24.95" customHeight="1" x14ac:dyDescent="0.25">
      <c r="B108" s="159"/>
      <c r="C108" s="147" t="s">
        <v>32</v>
      </c>
      <c r="D108" s="148"/>
      <c r="E108" s="148"/>
      <c r="F108" s="148"/>
      <c r="G108" s="148"/>
      <c r="H108" s="149"/>
      <c r="I108" s="155"/>
    </row>
    <row r="109" spans="2:9" ht="24.95" customHeight="1" x14ac:dyDescent="0.25">
      <c r="B109" s="160"/>
      <c r="C109" s="150"/>
      <c r="D109" s="151"/>
      <c r="E109" s="151"/>
      <c r="F109" s="151"/>
      <c r="G109" s="151"/>
      <c r="H109" s="152"/>
      <c r="I109" s="156"/>
    </row>
    <row r="110" spans="2:9" ht="24.95" customHeight="1" x14ac:dyDescent="0.25">
      <c r="B110" s="13"/>
      <c r="C110" s="4" t="s">
        <v>5</v>
      </c>
      <c r="D110" s="4" t="s">
        <v>6</v>
      </c>
      <c r="E110" s="4" t="s">
        <v>7</v>
      </c>
      <c r="F110" s="4" t="s">
        <v>8</v>
      </c>
      <c r="G110" s="4" t="s">
        <v>9</v>
      </c>
      <c r="H110" s="4" t="s">
        <v>10</v>
      </c>
      <c r="I110" s="71"/>
    </row>
    <row r="111" spans="2:9" ht="24.95" customHeight="1" x14ac:dyDescent="0.25">
      <c r="B111" s="78" t="s">
        <v>13</v>
      </c>
      <c r="C111" s="67"/>
      <c r="D111" s="67"/>
      <c r="E111" s="67"/>
      <c r="F111" s="67"/>
      <c r="G111" s="67"/>
      <c r="H111" s="31"/>
      <c r="I111" s="72">
        <f>SUM(C111:H111)</f>
        <v>0</v>
      </c>
    </row>
    <row r="112" spans="2:9" ht="24.95" customHeight="1" x14ac:dyDescent="0.25">
      <c r="B112" s="68" t="s">
        <v>12</v>
      </c>
      <c r="C112" s="76">
        <v>1</v>
      </c>
      <c r="D112" s="77">
        <f>C112</f>
        <v>1</v>
      </c>
      <c r="E112" s="77">
        <f t="shared" ref="E112:H112" si="52">D112</f>
        <v>1</v>
      </c>
      <c r="F112" s="77">
        <f t="shared" si="52"/>
        <v>1</v>
      </c>
      <c r="G112" s="77">
        <f t="shared" si="52"/>
        <v>1</v>
      </c>
      <c r="H112" s="77">
        <f t="shared" si="52"/>
        <v>1</v>
      </c>
      <c r="I112" s="73">
        <f>SUM(C112:H112)</f>
        <v>6</v>
      </c>
    </row>
    <row r="113" spans="2:9" ht="24.95" customHeight="1" x14ac:dyDescent="0.25">
      <c r="B113" s="12" t="s">
        <v>104</v>
      </c>
      <c r="C113" s="89">
        <f>C111/C112</f>
        <v>0</v>
      </c>
      <c r="D113" s="89">
        <f t="shared" ref="D113:H113" si="53">D111/D112</f>
        <v>0</v>
      </c>
      <c r="E113" s="89">
        <f t="shared" si="53"/>
        <v>0</v>
      </c>
      <c r="F113" s="89">
        <f t="shared" si="53"/>
        <v>0</v>
      </c>
      <c r="G113" s="89">
        <f t="shared" si="53"/>
        <v>0</v>
      </c>
      <c r="H113" s="89">
        <f t="shared" si="53"/>
        <v>0</v>
      </c>
      <c r="I113" s="72">
        <f t="shared" ref="I113" si="54">SUM(C113:H113)</f>
        <v>0</v>
      </c>
    </row>
    <row r="114" spans="2:9" s="37" customFormat="1" ht="24.95" customHeight="1" x14ac:dyDescent="0.25">
      <c r="B114" s="90" t="s">
        <v>103</v>
      </c>
      <c r="C114" s="91">
        <f>C113*0.6</f>
        <v>0</v>
      </c>
      <c r="D114" s="89">
        <f>D113*0.6</f>
        <v>0</v>
      </c>
      <c r="E114" s="89">
        <f>SUM(E113)</f>
        <v>0</v>
      </c>
      <c r="F114" s="89">
        <f t="shared" ref="F114:H114" si="55">SUM(F113)</f>
        <v>0</v>
      </c>
      <c r="G114" s="89">
        <f t="shared" si="55"/>
        <v>0</v>
      </c>
      <c r="H114" s="89">
        <f t="shared" si="55"/>
        <v>0</v>
      </c>
      <c r="I114" s="75">
        <f>SUM(C114:H114)</f>
        <v>0</v>
      </c>
    </row>
    <row r="115" spans="2:9" ht="24.95" customHeight="1" x14ac:dyDescent="0.25">
      <c r="B115" s="159"/>
      <c r="C115" s="147" t="s">
        <v>33</v>
      </c>
      <c r="D115" s="148"/>
      <c r="E115" s="148"/>
      <c r="F115" s="148"/>
      <c r="G115" s="148"/>
      <c r="H115" s="149"/>
      <c r="I115" s="153"/>
    </row>
    <row r="116" spans="2:9" ht="24.95" customHeight="1" x14ac:dyDescent="0.25">
      <c r="B116" s="160"/>
      <c r="C116" s="150"/>
      <c r="D116" s="151"/>
      <c r="E116" s="151"/>
      <c r="F116" s="151"/>
      <c r="G116" s="151"/>
      <c r="H116" s="152"/>
      <c r="I116" s="154"/>
    </row>
    <row r="117" spans="2:9" ht="24.95" customHeight="1" x14ac:dyDescent="0.25">
      <c r="B117" s="13"/>
      <c r="C117" s="4" t="s">
        <v>5</v>
      </c>
      <c r="D117" s="4" t="s">
        <v>6</v>
      </c>
      <c r="E117" s="4" t="s">
        <v>7</v>
      </c>
      <c r="F117" s="4" t="s">
        <v>8</v>
      </c>
      <c r="G117" s="4" t="s">
        <v>9</v>
      </c>
      <c r="H117" s="4" t="s">
        <v>10</v>
      </c>
      <c r="I117" s="71"/>
    </row>
    <row r="118" spans="2:9" ht="24.95" customHeight="1" x14ac:dyDescent="0.25">
      <c r="B118" s="78" t="s">
        <v>13</v>
      </c>
      <c r="C118" s="31">
        <v>0</v>
      </c>
      <c r="D118" s="31">
        <v>0</v>
      </c>
      <c r="E118" s="31">
        <v>0</v>
      </c>
      <c r="F118" s="31">
        <v>0</v>
      </c>
      <c r="G118" s="31">
        <v>0</v>
      </c>
      <c r="H118" s="31">
        <v>5037</v>
      </c>
      <c r="I118" s="72">
        <f>SUM(C118:H118)</f>
        <v>5037</v>
      </c>
    </row>
    <row r="119" spans="2:9" ht="24.95" customHeight="1" x14ac:dyDescent="0.25">
      <c r="B119" s="68" t="s">
        <v>12</v>
      </c>
      <c r="C119" s="76">
        <v>47</v>
      </c>
      <c r="D119" s="77">
        <f>C119</f>
        <v>47</v>
      </c>
      <c r="E119" s="77">
        <f t="shared" ref="E119:H119" si="56">D119</f>
        <v>47</v>
      </c>
      <c r="F119" s="77">
        <f t="shared" si="56"/>
        <v>47</v>
      </c>
      <c r="G119" s="77">
        <f t="shared" si="56"/>
        <v>47</v>
      </c>
      <c r="H119" s="77">
        <f t="shared" si="56"/>
        <v>47</v>
      </c>
      <c r="I119" s="73">
        <f>SUM(C119:H119)</f>
        <v>282</v>
      </c>
    </row>
    <row r="120" spans="2:9" ht="24.95" customHeight="1" x14ac:dyDescent="0.25">
      <c r="B120" s="12" t="s">
        <v>104</v>
      </c>
      <c r="C120" s="89">
        <f>C118/C119</f>
        <v>0</v>
      </c>
      <c r="D120" s="89">
        <f t="shared" ref="D120:H120" si="57">D118/D119</f>
        <v>0</v>
      </c>
      <c r="E120" s="89">
        <f t="shared" si="57"/>
        <v>0</v>
      </c>
      <c r="F120" s="89">
        <f t="shared" si="57"/>
        <v>0</v>
      </c>
      <c r="G120" s="89">
        <f t="shared" si="57"/>
        <v>0</v>
      </c>
      <c r="H120" s="89">
        <f t="shared" si="57"/>
        <v>107.17021276595744</v>
      </c>
      <c r="I120" s="72">
        <f t="shared" ref="I120" si="58">SUM(C120:H120)</f>
        <v>107.17021276595744</v>
      </c>
    </row>
    <row r="121" spans="2:9" s="37" customFormat="1" ht="24.95" customHeight="1" x14ac:dyDescent="0.25">
      <c r="B121" s="90" t="s">
        <v>103</v>
      </c>
      <c r="C121" s="91">
        <f>C120*0.6</f>
        <v>0</v>
      </c>
      <c r="D121" s="89">
        <f>D120*0.6</f>
        <v>0</v>
      </c>
      <c r="E121" s="89">
        <f>SUM(E120)</f>
        <v>0</v>
      </c>
      <c r="F121" s="89">
        <f t="shared" ref="F121:H121" si="59">SUM(F120)</f>
        <v>0</v>
      </c>
      <c r="G121" s="89">
        <f t="shared" si="59"/>
        <v>0</v>
      </c>
      <c r="H121" s="89">
        <f t="shared" si="59"/>
        <v>107.17021276595744</v>
      </c>
      <c r="I121" s="75">
        <f>SUM(C121:H121)</f>
        <v>107.17021276595744</v>
      </c>
    </row>
    <row r="122" spans="2:9" ht="24.95" customHeight="1" x14ac:dyDescent="0.25">
      <c r="B122" s="19"/>
      <c r="C122" s="147" t="s">
        <v>29</v>
      </c>
      <c r="D122" s="148"/>
      <c r="E122" s="148"/>
      <c r="F122" s="148"/>
      <c r="G122" s="148"/>
      <c r="H122" s="149"/>
      <c r="I122" s="157"/>
    </row>
    <row r="123" spans="2:9" ht="24.95" customHeight="1" x14ac:dyDescent="0.25">
      <c r="B123" s="16"/>
      <c r="C123" s="150"/>
      <c r="D123" s="151"/>
      <c r="E123" s="151"/>
      <c r="F123" s="151"/>
      <c r="G123" s="151"/>
      <c r="H123" s="152"/>
      <c r="I123" s="158"/>
    </row>
    <row r="124" spans="2:9" ht="24.95" customHeight="1" x14ac:dyDescent="0.25">
      <c r="B124" s="13"/>
      <c r="C124" s="4" t="s">
        <v>5</v>
      </c>
      <c r="D124" s="4" t="s">
        <v>6</v>
      </c>
      <c r="E124" s="4" t="s">
        <v>7</v>
      </c>
      <c r="F124" s="4" t="s">
        <v>8</v>
      </c>
      <c r="G124" s="4" t="s">
        <v>9</v>
      </c>
      <c r="H124" s="4" t="s">
        <v>10</v>
      </c>
      <c r="I124" s="71"/>
    </row>
    <row r="125" spans="2:9" ht="24.95" customHeight="1" x14ac:dyDescent="0.25">
      <c r="B125" s="78" t="s">
        <v>13</v>
      </c>
      <c r="C125" s="31"/>
      <c r="D125" s="31"/>
      <c r="E125" s="31"/>
      <c r="F125" s="31"/>
      <c r="G125" s="31"/>
      <c r="H125" s="31"/>
      <c r="I125" s="72">
        <f>SUM(C125:H125)</f>
        <v>0</v>
      </c>
    </row>
    <row r="126" spans="2:9" ht="24.95" customHeight="1" x14ac:dyDescent="0.25">
      <c r="B126" s="68" t="s">
        <v>12</v>
      </c>
      <c r="C126" s="76">
        <v>1</v>
      </c>
      <c r="D126" s="77">
        <f>C126</f>
        <v>1</v>
      </c>
      <c r="E126" s="77">
        <f t="shared" ref="E126:H126" si="60">D126</f>
        <v>1</v>
      </c>
      <c r="F126" s="77">
        <f t="shared" si="60"/>
        <v>1</v>
      </c>
      <c r="G126" s="77">
        <f t="shared" si="60"/>
        <v>1</v>
      </c>
      <c r="H126" s="77">
        <f t="shared" si="60"/>
        <v>1</v>
      </c>
      <c r="I126" s="73">
        <f>SUM(C126:H126)</f>
        <v>6</v>
      </c>
    </row>
    <row r="127" spans="2:9" ht="24.95" customHeight="1" x14ac:dyDescent="0.25">
      <c r="B127" s="12" t="s">
        <v>104</v>
      </c>
      <c r="C127" s="89">
        <f>C125/C126</f>
        <v>0</v>
      </c>
      <c r="D127" s="89">
        <f t="shared" ref="D127:H127" si="61">D125/D126</f>
        <v>0</v>
      </c>
      <c r="E127" s="89">
        <f t="shared" si="61"/>
        <v>0</v>
      </c>
      <c r="F127" s="89">
        <f t="shared" si="61"/>
        <v>0</v>
      </c>
      <c r="G127" s="89">
        <f t="shared" si="61"/>
        <v>0</v>
      </c>
      <c r="H127" s="89">
        <f t="shared" si="61"/>
        <v>0</v>
      </c>
      <c r="I127" s="72">
        <f t="shared" ref="I127" si="62">SUM(C127:H127)</f>
        <v>0</v>
      </c>
    </row>
    <row r="128" spans="2:9" s="37" customFormat="1" ht="24.95" customHeight="1" x14ac:dyDescent="0.25">
      <c r="B128" s="90" t="s">
        <v>103</v>
      </c>
      <c r="C128" s="91">
        <f>C127*0.6</f>
        <v>0</v>
      </c>
      <c r="D128" s="89">
        <f>D127*0.6</f>
        <v>0</v>
      </c>
      <c r="E128" s="89">
        <f>SUM(E127)</f>
        <v>0</v>
      </c>
      <c r="F128" s="89">
        <f t="shared" ref="F128:H128" si="63">SUM(F127)</f>
        <v>0</v>
      </c>
      <c r="G128" s="89">
        <f t="shared" si="63"/>
        <v>0</v>
      </c>
      <c r="H128" s="89">
        <f t="shared" si="63"/>
        <v>0</v>
      </c>
      <c r="I128" s="74">
        <f>SUM(C128:H128)</f>
        <v>0</v>
      </c>
    </row>
    <row r="129" spans="2:9" ht="24.95" customHeight="1" x14ac:dyDescent="0.25">
      <c r="B129" s="2"/>
      <c r="C129" s="2"/>
      <c r="D129" s="2"/>
      <c r="E129" s="2"/>
      <c r="F129" s="2"/>
      <c r="G129" s="2"/>
      <c r="H129" s="2"/>
      <c r="I129" s="2"/>
    </row>
    <row r="130" spans="2:9" ht="24.95" customHeight="1" x14ac:dyDescent="0.4">
      <c r="B130" s="79" t="s">
        <v>17</v>
      </c>
      <c r="C130" s="126" t="s">
        <v>14</v>
      </c>
      <c r="D130" s="126"/>
      <c r="E130" s="126"/>
      <c r="F130" s="126"/>
      <c r="G130" s="126"/>
      <c r="H130" s="126"/>
      <c r="I130" s="80"/>
    </row>
    <row r="131" spans="2:9" ht="24.95" customHeight="1" x14ac:dyDescent="0.3">
      <c r="B131" s="81"/>
      <c r="C131" s="82" t="s">
        <v>5</v>
      </c>
      <c r="D131" s="82" t="s">
        <v>6</v>
      </c>
      <c r="E131" s="82" t="s">
        <v>7</v>
      </c>
      <c r="F131" s="82" t="s">
        <v>8</v>
      </c>
      <c r="G131" s="82" t="s">
        <v>9</v>
      </c>
      <c r="H131" s="82" t="s">
        <v>10</v>
      </c>
      <c r="I131" s="83" t="s">
        <v>11</v>
      </c>
    </row>
    <row r="132" spans="2:9" ht="24.95" customHeight="1" x14ac:dyDescent="0.25">
      <c r="B132" s="81"/>
      <c r="C132" s="81"/>
      <c r="D132" s="81"/>
      <c r="E132" s="81"/>
      <c r="F132" s="81"/>
      <c r="G132" s="81"/>
      <c r="H132" s="81"/>
      <c r="I132" s="81"/>
    </row>
    <row r="133" spans="2:9" ht="24.95" customHeight="1" x14ac:dyDescent="0.25">
      <c r="B133" s="84" t="s">
        <v>104</v>
      </c>
      <c r="C133" s="85">
        <f>SUM(C15,C22,C29,C36,C43,C50,C57,C64,C71,C78,C85,C92,C99,C106,C113,C120,C127)</f>
        <v>0</v>
      </c>
      <c r="D133" s="85">
        <f t="shared" ref="D133:H133" si="64">SUM(D15,D22,D29,D36,D43,D50,D57,D64,D71,D78,D85,D92,D99,D106,D113,D120,D127)</f>
        <v>0</v>
      </c>
      <c r="E133" s="85">
        <f t="shared" si="64"/>
        <v>0</v>
      </c>
      <c r="F133" s="85">
        <f t="shared" si="64"/>
        <v>0</v>
      </c>
      <c r="G133" s="85">
        <f t="shared" si="64"/>
        <v>0</v>
      </c>
      <c r="H133" s="85">
        <f t="shared" si="64"/>
        <v>108.17021276595744</v>
      </c>
      <c r="I133" s="85">
        <f>SUM(C133:H133)</f>
        <v>108.17021276595744</v>
      </c>
    </row>
    <row r="134" spans="2:9" ht="24.95" customHeight="1" x14ac:dyDescent="0.25">
      <c r="B134" s="84" t="s">
        <v>103</v>
      </c>
      <c r="C134" s="85">
        <f>SUM(C16,C23,C30,C37,C44,C51,C58,C65,C72,C79,C86,C93,C100,C107,C114,C121,C128)</f>
        <v>0</v>
      </c>
      <c r="D134" s="85">
        <f t="shared" ref="D134:H134" si="65">SUM(D16,D23,D30,D37,D44,D51,D58,D65,D72,D79,D86,D93,D100,D107,D114,D121,D128)</f>
        <v>0</v>
      </c>
      <c r="E134" s="85">
        <f t="shared" si="65"/>
        <v>0</v>
      </c>
      <c r="F134" s="85">
        <f t="shared" si="65"/>
        <v>0</v>
      </c>
      <c r="G134" s="85">
        <f t="shared" si="65"/>
        <v>0</v>
      </c>
      <c r="H134" s="85">
        <f t="shared" si="65"/>
        <v>108.17021276595744</v>
      </c>
      <c r="I134" s="85">
        <f>SUM(C134:H134)</f>
        <v>108.17021276595744</v>
      </c>
    </row>
  </sheetData>
  <mergeCells count="56">
    <mergeCell ref="B1:I1"/>
    <mergeCell ref="B2:I2"/>
    <mergeCell ref="B17:B18"/>
    <mergeCell ref="B24:B25"/>
    <mergeCell ref="B59:B60"/>
    <mergeCell ref="B52:B53"/>
    <mergeCell ref="B45:B46"/>
    <mergeCell ref="B31:B32"/>
    <mergeCell ref="B38:B39"/>
    <mergeCell ref="I17:I18"/>
    <mergeCell ref="I24:I25"/>
    <mergeCell ref="I31:I32"/>
    <mergeCell ref="I38:I39"/>
    <mergeCell ref="I45:I46"/>
    <mergeCell ref="B7:I7"/>
    <mergeCell ref="B94:B95"/>
    <mergeCell ref="B87:B88"/>
    <mergeCell ref="B80:B81"/>
    <mergeCell ref="B73:B74"/>
    <mergeCell ref="B66:B67"/>
    <mergeCell ref="I101:I102"/>
    <mergeCell ref="I108:I109"/>
    <mergeCell ref="I115:I116"/>
    <mergeCell ref="I122:I123"/>
    <mergeCell ref="B115:B116"/>
    <mergeCell ref="B108:B109"/>
    <mergeCell ref="B101:B102"/>
    <mergeCell ref="C101:H102"/>
    <mergeCell ref="C108:H109"/>
    <mergeCell ref="C115:H116"/>
    <mergeCell ref="C122:H123"/>
    <mergeCell ref="C73:H74"/>
    <mergeCell ref="C80:H81"/>
    <mergeCell ref="C87:H88"/>
    <mergeCell ref="C94:H95"/>
    <mergeCell ref="I52:I53"/>
    <mergeCell ref="I59:I60"/>
    <mergeCell ref="I66:I67"/>
    <mergeCell ref="I73:I74"/>
    <mergeCell ref="I80:I81"/>
    <mergeCell ref="C130:H130"/>
    <mergeCell ref="B3:I3"/>
    <mergeCell ref="B4:I4"/>
    <mergeCell ref="B6:I6"/>
    <mergeCell ref="C11:H11"/>
    <mergeCell ref="C5:I5"/>
    <mergeCell ref="C17:H18"/>
    <mergeCell ref="C24:H25"/>
    <mergeCell ref="C31:H32"/>
    <mergeCell ref="C38:H39"/>
    <mergeCell ref="C45:H46"/>
    <mergeCell ref="C52:H53"/>
    <mergeCell ref="C59:H60"/>
    <mergeCell ref="I87:I88"/>
    <mergeCell ref="I94:I95"/>
    <mergeCell ref="C66:H67"/>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workbookViewId="0">
      <selection activeCell="R1" sqref="R1:AG1"/>
    </sheetView>
  </sheetViews>
  <sheetFormatPr defaultRowHeight="15" x14ac:dyDescent="0.25"/>
  <cols>
    <col min="1" max="1" width="37.140625" customWidth="1"/>
  </cols>
  <sheetData>
    <row r="1" spans="1:37" ht="131.25" customHeight="1" thickBot="1" x14ac:dyDescent="0.55000000000000004">
      <c r="A1" s="40"/>
      <c r="B1" s="180" t="s">
        <v>116</v>
      </c>
      <c r="C1" s="180"/>
      <c r="D1" s="180"/>
      <c r="E1" s="180"/>
      <c r="F1" s="180"/>
      <c r="G1" s="180"/>
      <c r="H1" s="180"/>
      <c r="I1" s="180"/>
      <c r="J1" s="180"/>
      <c r="K1" s="180"/>
      <c r="L1" s="180"/>
      <c r="M1" s="180"/>
      <c r="N1" s="180"/>
      <c r="O1" s="180"/>
      <c r="P1" s="180"/>
      <c r="R1" s="177" t="s">
        <v>111</v>
      </c>
      <c r="S1" s="178"/>
      <c r="T1" s="178"/>
      <c r="U1" s="178"/>
      <c r="V1" s="178"/>
      <c r="W1" s="178"/>
      <c r="X1" s="178"/>
      <c r="Y1" s="178"/>
      <c r="Z1" s="178"/>
      <c r="AA1" s="178"/>
      <c r="AB1" s="178"/>
      <c r="AC1" s="178"/>
      <c r="AD1" s="178"/>
      <c r="AE1" s="178"/>
      <c r="AF1" s="178"/>
      <c r="AG1" s="178"/>
      <c r="AH1" s="115"/>
      <c r="AI1" s="172"/>
      <c r="AJ1" s="115"/>
      <c r="AK1" s="172"/>
    </row>
    <row r="2" spans="1:37" x14ac:dyDescent="0.25">
      <c r="A2" s="52"/>
      <c r="B2" s="179" t="s">
        <v>43</v>
      </c>
      <c r="C2" s="174"/>
      <c r="D2" s="173" t="s">
        <v>44</v>
      </c>
      <c r="E2" s="174"/>
      <c r="F2" s="176" t="s">
        <v>45</v>
      </c>
      <c r="G2" s="174"/>
      <c r="H2" s="176" t="s">
        <v>46</v>
      </c>
      <c r="I2" s="174"/>
      <c r="J2" s="173" t="s">
        <v>47</v>
      </c>
      <c r="K2" s="174"/>
      <c r="L2" s="176" t="s">
        <v>48</v>
      </c>
      <c r="M2" s="174"/>
      <c r="N2" s="173" t="s">
        <v>49</v>
      </c>
      <c r="O2" s="174"/>
      <c r="P2" s="173" t="s">
        <v>50</v>
      </c>
      <c r="Q2" s="174"/>
      <c r="R2" s="173" t="s">
        <v>51</v>
      </c>
      <c r="S2" s="174"/>
      <c r="T2" s="173" t="s">
        <v>52</v>
      </c>
      <c r="U2" s="174"/>
      <c r="V2" s="173" t="s">
        <v>53</v>
      </c>
      <c r="W2" s="174"/>
      <c r="X2" s="173" t="s">
        <v>54</v>
      </c>
      <c r="Y2" s="174"/>
      <c r="Z2" s="173" t="s">
        <v>55</v>
      </c>
      <c r="AA2" s="174"/>
      <c r="AB2" s="173" t="s">
        <v>56</v>
      </c>
      <c r="AC2" s="174"/>
      <c r="AD2" s="173" t="s">
        <v>57</v>
      </c>
      <c r="AE2" s="174"/>
      <c r="AF2" s="173" t="s">
        <v>58</v>
      </c>
      <c r="AG2" s="174"/>
      <c r="AH2" s="173" t="s">
        <v>59</v>
      </c>
      <c r="AI2" s="174"/>
      <c r="AJ2" s="173" t="s">
        <v>60</v>
      </c>
      <c r="AK2" s="175"/>
    </row>
    <row r="3" spans="1:37" x14ac:dyDescent="0.25">
      <c r="A3" s="40"/>
      <c r="B3" s="45" t="s">
        <v>61</v>
      </c>
      <c r="C3" s="42" t="s">
        <v>62</v>
      </c>
      <c r="D3" s="42" t="s">
        <v>61</v>
      </c>
      <c r="E3" s="42" t="s">
        <v>62</v>
      </c>
      <c r="F3" s="42" t="s">
        <v>61</v>
      </c>
      <c r="G3" s="42" t="s">
        <v>62</v>
      </c>
      <c r="H3" s="42" t="s">
        <v>61</v>
      </c>
      <c r="I3" s="42" t="s">
        <v>62</v>
      </c>
      <c r="J3" s="42" t="s">
        <v>61</v>
      </c>
      <c r="K3" s="42" t="s">
        <v>62</v>
      </c>
      <c r="L3" s="42" t="s">
        <v>61</v>
      </c>
      <c r="M3" s="42" t="s">
        <v>62</v>
      </c>
      <c r="N3" s="42" t="s">
        <v>61</v>
      </c>
      <c r="O3" s="42" t="s">
        <v>62</v>
      </c>
      <c r="P3" s="42" t="s">
        <v>61</v>
      </c>
      <c r="Q3" s="42" t="s">
        <v>62</v>
      </c>
      <c r="R3" s="42" t="s">
        <v>61</v>
      </c>
      <c r="S3" s="42" t="s">
        <v>62</v>
      </c>
      <c r="T3" s="42" t="s">
        <v>61</v>
      </c>
      <c r="U3" s="42" t="s">
        <v>62</v>
      </c>
      <c r="V3" s="42" t="s">
        <v>61</v>
      </c>
      <c r="W3" s="42" t="s">
        <v>62</v>
      </c>
      <c r="X3" s="42" t="s">
        <v>61</v>
      </c>
      <c r="Y3" s="42" t="s">
        <v>62</v>
      </c>
      <c r="Z3" s="42" t="s">
        <v>61</v>
      </c>
      <c r="AA3" s="42" t="s">
        <v>62</v>
      </c>
      <c r="AB3" s="42" t="s">
        <v>61</v>
      </c>
      <c r="AC3" s="42" t="s">
        <v>62</v>
      </c>
      <c r="AD3" s="42" t="s">
        <v>61</v>
      </c>
      <c r="AE3" s="42" t="s">
        <v>62</v>
      </c>
      <c r="AF3" s="42" t="s">
        <v>61</v>
      </c>
      <c r="AG3" s="42" t="s">
        <v>62</v>
      </c>
      <c r="AH3" s="42" t="s">
        <v>61</v>
      </c>
      <c r="AI3" s="42" t="s">
        <v>62</v>
      </c>
      <c r="AJ3" s="41" t="s">
        <v>61</v>
      </c>
      <c r="AK3" s="46" t="s">
        <v>62</v>
      </c>
    </row>
    <row r="4" spans="1:37" x14ac:dyDescent="0.25">
      <c r="A4" s="59" t="s">
        <v>63</v>
      </c>
      <c r="B4" s="53">
        <f>'Tab 2) Charter Cover'!I$15</f>
        <v>0</v>
      </c>
      <c r="C4" s="54">
        <f>'Tab 2) Charter Cover'!I$16</f>
        <v>0</v>
      </c>
      <c r="D4" s="54">
        <f>'Tab 2) Charter Cover'!I$22</f>
        <v>0</v>
      </c>
      <c r="E4" s="54">
        <f>'Tab 2) Charter Cover'!$I$23</f>
        <v>0</v>
      </c>
      <c r="F4" s="54">
        <f>'Tab 2) Charter Cover'!$I$29</f>
        <v>0</v>
      </c>
      <c r="G4" s="54">
        <f>'Tab 2) Charter Cover'!$I$30</f>
        <v>0</v>
      </c>
      <c r="H4" s="54">
        <f>'Tab 2) Charter Cover'!$I$36</f>
        <v>0</v>
      </c>
      <c r="I4" s="54">
        <f>'Tab 2) Charter Cover'!$I$37</f>
        <v>0</v>
      </c>
      <c r="J4" s="54">
        <f>'Tab 2) Charter Cover'!$I$43</f>
        <v>0</v>
      </c>
      <c r="K4" s="54">
        <f>'Tab 2) Charter Cover'!$I$44</f>
        <v>0</v>
      </c>
      <c r="L4" s="54">
        <f>'Tab 2) Charter Cover'!$I$50</f>
        <v>0</v>
      </c>
      <c r="M4" s="54">
        <f>'Tab 2) Charter Cover'!$I$51</f>
        <v>0</v>
      </c>
      <c r="N4" s="54">
        <f>'Tab 2) Charter Cover'!$I$57</f>
        <v>0</v>
      </c>
      <c r="O4" s="54">
        <f>'Tab 2) Charter Cover'!$I$57</f>
        <v>0</v>
      </c>
      <c r="P4" s="54">
        <f>'Tab 2) Charter Cover'!$I$64</f>
        <v>0</v>
      </c>
      <c r="Q4" s="54">
        <f>'Tab 2) Charter Cover'!$I$65</f>
        <v>0</v>
      </c>
      <c r="R4" s="54">
        <f>'Tab 2) Charter Cover'!$I$71</f>
        <v>0</v>
      </c>
      <c r="S4" s="54">
        <f>'Tab 2) Charter Cover'!$I$72</f>
        <v>0</v>
      </c>
      <c r="T4" s="54">
        <f>'Tab 2) Charter Cover'!$I$78</f>
        <v>0</v>
      </c>
      <c r="U4" s="54">
        <f>'Tab 2) Charter Cover'!$I$79</f>
        <v>0</v>
      </c>
      <c r="V4" s="54">
        <f>'Tab 2) Charter Cover'!$I$85</f>
        <v>1</v>
      </c>
      <c r="W4" s="54">
        <f>'Tab 2) Charter Cover'!$I$86</f>
        <v>1</v>
      </c>
      <c r="X4" s="54">
        <f>'Tab 2) Charter Cover'!$I$92</f>
        <v>0</v>
      </c>
      <c r="Y4" s="54">
        <f>'Tab 2) Charter Cover'!$I$93</f>
        <v>0</v>
      </c>
      <c r="Z4" s="54">
        <f>'Tab 2) Charter Cover'!$I$99</f>
        <v>0</v>
      </c>
      <c r="AA4" s="54">
        <f>'Tab 2) Charter Cover'!$I$100</f>
        <v>0</v>
      </c>
      <c r="AB4" s="54">
        <f>'Tab 2) Charter Cover'!$I$106</f>
        <v>0</v>
      </c>
      <c r="AC4" s="54">
        <f>'Tab 2) Charter Cover'!$I$107</f>
        <v>0</v>
      </c>
      <c r="AD4" s="54">
        <f>'Tab 2) Charter Cover'!$I$113</f>
        <v>0</v>
      </c>
      <c r="AE4" s="54">
        <f>'Tab 2) Charter Cover'!$I$114</f>
        <v>0</v>
      </c>
      <c r="AF4" s="54">
        <f>'Tab 2) Charter Cover'!$I$120</f>
        <v>107.17021276595744</v>
      </c>
      <c r="AG4" s="54">
        <f>'Tab 2) Charter Cover'!$I$121</f>
        <v>107.17021276595744</v>
      </c>
      <c r="AH4" s="54">
        <f>'Tab 2) Charter Cover'!$I$127</f>
        <v>0</v>
      </c>
      <c r="AI4" s="54">
        <f>'Tab 2) Charter Cover'!$I$128</f>
        <v>0</v>
      </c>
      <c r="AJ4" s="43">
        <f>SUM(AH4,AF4,AD4,AB4,Z4,X4,V4,T4,R4,P4,N4,L4,J4,H4,F4,D4,B4)</f>
        <v>108.17021276595744</v>
      </c>
      <c r="AK4" s="47">
        <f>SUM(AI4,AG4,AE4,AC4,AA4,Y4,W4,U4,S4,Q4,O4,M4,K4,I4,G4,E4,C4)</f>
        <v>108.17021276595744</v>
      </c>
    </row>
    <row r="5" spans="1:37" x14ac:dyDescent="0.25">
      <c r="A5" s="60" t="s">
        <v>64</v>
      </c>
      <c r="B5" s="53">
        <f>'Tab 2) Charter Cover'!I$15</f>
        <v>0</v>
      </c>
      <c r="C5" s="54">
        <f>'Tab 2) Charter Cover'!I$16</f>
        <v>0</v>
      </c>
      <c r="D5" s="54">
        <f>'Tab 2) Charter Cover'!I$22</f>
        <v>0</v>
      </c>
      <c r="E5" s="54">
        <f>'Tab 2) Charter Cover'!$I$23</f>
        <v>0</v>
      </c>
      <c r="F5" s="54">
        <f>'Tab 2) Charter Cover'!$I$29</f>
        <v>0</v>
      </c>
      <c r="G5" s="54">
        <f>'Tab 2) Charter Cover'!$I$30</f>
        <v>0</v>
      </c>
      <c r="H5" s="54">
        <f>'Tab 2) Charter Cover'!$I$36</f>
        <v>0</v>
      </c>
      <c r="I5" s="54">
        <f>'Tab 2) Charter Cover'!$I$37</f>
        <v>0</v>
      </c>
      <c r="J5" s="54">
        <f>'Tab 2) Charter Cover'!$I$43</f>
        <v>0</v>
      </c>
      <c r="K5" s="54">
        <f>'Tab 2) Charter Cover'!$I$44</f>
        <v>0</v>
      </c>
      <c r="L5" s="54">
        <f>'Tab 2) Charter Cover'!$I$50</f>
        <v>0</v>
      </c>
      <c r="M5" s="54">
        <f>'Tab 2) Charter Cover'!$I$51</f>
        <v>0</v>
      </c>
      <c r="N5" s="54">
        <f>'Tab 2) Charter Cover'!$I$57</f>
        <v>0</v>
      </c>
      <c r="O5" s="54">
        <f>'Tab 2) Charter Cover'!$I$57</f>
        <v>0</v>
      </c>
      <c r="P5" s="54">
        <f>'Tab 2) Charter Cover'!$I$64</f>
        <v>0</v>
      </c>
      <c r="Q5" s="54">
        <f>'Tab 2) Charter Cover'!$I$65</f>
        <v>0</v>
      </c>
      <c r="R5" s="54">
        <f>'Tab 2) Charter Cover'!$I$71</f>
        <v>0</v>
      </c>
      <c r="S5" s="54">
        <f>'Tab 2) Charter Cover'!$I$72</f>
        <v>0</v>
      </c>
      <c r="T5" s="54">
        <f>'Tab 2) Charter Cover'!$I$78</f>
        <v>0</v>
      </c>
      <c r="U5" s="54">
        <f>'Tab 2) Charter Cover'!$I$79</f>
        <v>0</v>
      </c>
      <c r="V5" s="54">
        <f>'Tab 2) Charter Cover'!$I$85</f>
        <v>1</v>
      </c>
      <c r="W5" s="54">
        <f>'Tab 2) Charter Cover'!$I$86</f>
        <v>1</v>
      </c>
      <c r="X5" s="54">
        <f>'Tab 2) Charter Cover'!$I$92</f>
        <v>0</v>
      </c>
      <c r="Y5" s="54">
        <f>'Tab 2) Charter Cover'!$I$93</f>
        <v>0</v>
      </c>
      <c r="Z5" s="54">
        <f>'Tab 2) Charter Cover'!$I$99</f>
        <v>0</v>
      </c>
      <c r="AA5" s="54">
        <f>'Tab 2) Charter Cover'!$I$100</f>
        <v>0</v>
      </c>
      <c r="AB5" s="54">
        <f>'Tab 2) Charter Cover'!$I$106</f>
        <v>0</v>
      </c>
      <c r="AC5" s="54">
        <f>'Tab 2) Charter Cover'!$I$107</f>
        <v>0</v>
      </c>
      <c r="AD5" s="54">
        <f>'Tab 2) Charter Cover'!$I$113</f>
        <v>0</v>
      </c>
      <c r="AE5" s="54">
        <f>'Tab 2) Charter Cover'!$I$114</f>
        <v>0</v>
      </c>
      <c r="AF5" s="54">
        <f>'Tab 2) Charter Cover'!$I$120</f>
        <v>107.17021276595744</v>
      </c>
      <c r="AG5" s="54">
        <f>'Tab 2) Charter Cover'!$I$121</f>
        <v>107.17021276595744</v>
      </c>
      <c r="AH5" s="54">
        <f>'Tab 2) Charter Cover'!$I$127</f>
        <v>0</v>
      </c>
      <c r="AI5" s="54">
        <f>'Tab 2) Charter Cover'!$I$128</f>
        <v>0</v>
      </c>
      <c r="AJ5" s="43">
        <f t="shared" ref="AJ5:AJ43" si="0">SUM(AH5,AF5,AD5,AB5,Z5,X5,V5,T5,R5,P5,N5,L5,J5,H5,F5,D5,B5)</f>
        <v>108.17021276595744</v>
      </c>
      <c r="AK5" s="47">
        <f t="shared" ref="AK5:AK43" si="1">SUM(AI5,AG5,AE5,AC5,AA5,Y5,W5,U5,S5,Q5,O5,M5,K5,I5,G5,E5,C5)</f>
        <v>108.17021276595744</v>
      </c>
    </row>
    <row r="6" spans="1:37" x14ac:dyDescent="0.25">
      <c r="A6" s="61" t="s">
        <v>65</v>
      </c>
      <c r="B6" s="53">
        <f>'Tab 2) Charter Cover'!I$15</f>
        <v>0</v>
      </c>
      <c r="C6" s="54">
        <f>'Tab 2) Charter Cover'!I$16</f>
        <v>0</v>
      </c>
      <c r="D6" s="54">
        <f>'Tab 2) Charter Cover'!I$22</f>
        <v>0</v>
      </c>
      <c r="E6" s="54">
        <f>'Tab 2) Charter Cover'!$I$23</f>
        <v>0</v>
      </c>
      <c r="F6" s="54">
        <f>'Tab 2) Charter Cover'!$I$29</f>
        <v>0</v>
      </c>
      <c r="G6" s="54">
        <f>'Tab 2) Charter Cover'!$I$30</f>
        <v>0</v>
      </c>
      <c r="H6" s="54">
        <f>'Tab 2) Charter Cover'!$I$36</f>
        <v>0</v>
      </c>
      <c r="I6" s="54">
        <f>'Tab 2) Charter Cover'!$I$37</f>
        <v>0</v>
      </c>
      <c r="J6" s="54">
        <f>'Tab 2) Charter Cover'!$I$43</f>
        <v>0</v>
      </c>
      <c r="K6" s="54">
        <f>'Tab 2) Charter Cover'!$I$44</f>
        <v>0</v>
      </c>
      <c r="L6" s="54">
        <f>'Tab 2) Charter Cover'!$I$50</f>
        <v>0</v>
      </c>
      <c r="M6" s="54">
        <f>'Tab 2) Charter Cover'!$I$51</f>
        <v>0</v>
      </c>
      <c r="N6" s="54">
        <f>'Tab 2) Charter Cover'!$I$57</f>
        <v>0</v>
      </c>
      <c r="O6" s="54">
        <f>'Tab 2) Charter Cover'!$I$57</f>
        <v>0</v>
      </c>
      <c r="P6" s="54">
        <f>'Tab 2) Charter Cover'!$I$64</f>
        <v>0</v>
      </c>
      <c r="Q6" s="54">
        <f>'Tab 2) Charter Cover'!$I$65</f>
        <v>0</v>
      </c>
      <c r="R6" s="54">
        <f>'Tab 2) Charter Cover'!$I$71</f>
        <v>0</v>
      </c>
      <c r="S6" s="54">
        <f>'Tab 2) Charter Cover'!$I$72</f>
        <v>0</v>
      </c>
      <c r="T6" s="54">
        <f>'Tab 2) Charter Cover'!$I$78</f>
        <v>0</v>
      </c>
      <c r="U6" s="54">
        <f>'Tab 2) Charter Cover'!$I$79</f>
        <v>0</v>
      </c>
      <c r="V6" s="54">
        <f>'Tab 2) Charter Cover'!$I$85</f>
        <v>1</v>
      </c>
      <c r="W6" s="54">
        <f>'Tab 2) Charter Cover'!$I$86</f>
        <v>1</v>
      </c>
      <c r="X6" s="54">
        <f>'Tab 2) Charter Cover'!$I$92</f>
        <v>0</v>
      </c>
      <c r="Y6" s="54">
        <f>'Tab 2) Charter Cover'!$I$93</f>
        <v>0</v>
      </c>
      <c r="Z6" s="54">
        <f>'Tab 2) Charter Cover'!$I$99</f>
        <v>0</v>
      </c>
      <c r="AA6" s="54">
        <f>'Tab 2) Charter Cover'!$I$100</f>
        <v>0</v>
      </c>
      <c r="AB6" s="54">
        <f>'Tab 2) Charter Cover'!$I$106</f>
        <v>0</v>
      </c>
      <c r="AC6" s="54">
        <f>'Tab 2) Charter Cover'!$I$107</f>
        <v>0</v>
      </c>
      <c r="AD6" s="54">
        <f>'Tab 2) Charter Cover'!$I$113</f>
        <v>0</v>
      </c>
      <c r="AE6" s="54">
        <f>'Tab 2) Charter Cover'!$I$114</f>
        <v>0</v>
      </c>
      <c r="AF6" s="54">
        <f>'Tab 2) Charter Cover'!$I$120</f>
        <v>107.17021276595744</v>
      </c>
      <c r="AG6" s="54">
        <f>'Tab 2) Charter Cover'!$I$121</f>
        <v>107.17021276595744</v>
      </c>
      <c r="AH6" s="54">
        <f>'Tab 2) Charter Cover'!$I$127</f>
        <v>0</v>
      </c>
      <c r="AI6" s="54">
        <f>'Tab 2) Charter Cover'!$I$128</f>
        <v>0</v>
      </c>
      <c r="AJ6" s="43">
        <f t="shared" si="0"/>
        <v>108.17021276595744</v>
      </c>
      <c r="AK6" s="47">
        <f t="shared" si="1"/>
        <v>108.17021276595744</v>
      </c>
    </row>
    <row r="7" spans="1:37" x14ac:dyDescent="0.25">
      <c r="A7" s="62" t="s">
        <v>66</v>
      </c>
      <c r="B7" s="53">
        <f>'Tab 2) Charter Cover'!I$15</f>
        <v>0</v>
      </c>
      <c r="C7" s="54">
        <f>'Tab 2) Charter Cover'!I$16</f>
        <v>0</v>
      </c>
      <c r="D7" s="54">
        <f>'Tab 2) Charter Cover'!I$22</f>
        <v>0</v>
      </c>
      <c r="E7" s="54">
        <f>'Tab 2) Charter Cover'!$I$23</f>
        <v>0</v>
      </c>
      <c r="F7" s="54">
        <f>'Tab 2) Charter Cover'!$I$29</f>
        <v>0</v>
      </c>
      <c r="G7" s="54">
        <f>'Tab 2) Charter Cover'!$I$30</f>
        <v>0</v>
      </c>
      <c r="H7" s="54">
        <f>'Tab 2) Charter Cover'!$I$36</f>
        <v>0</v>
      </c>
      <c r="I7" s="54">
        <f>'Tab 2) Charter Cover'!$I$37</f>
        <v>0</v>
      </c>
      <c r="J7" s="54">
        <f>'Tab 2) Charter Cover'!$I$43</f>
        <v>0</v>
      </c>
      <c r="K7" s="54">
        <f>'Tab 2) Charter Cover'!$I$44</f>
        <v>0</v>
      </c>
      <c r="L7" s="54">
        <f>'Tab 2) Charter Cover'!$I$50</f>
        <v>0</v>
      </c>
      <c r="M7" s="54">
        <f>'Tab 2) Charter Cover'!$I$51</f>
        <v>0</v>
      </c>
      <c r="N7" s="54">
        <f>'Tab 2) Charter Cover'!$I$57</f>
        <v>0</v>
      </c>
      <c r="O7" s="54">
        <f>'Tab 2) Charter Cover'!$I$57</f>
        <v>0</v>
      </c>
      <c r="P7" s="54">
        <f>'Tab 2) Charter Cover'!$I$64</f>
        <v>0</v>
      </c>
      <c r="Q7" s="54">
        <f>'Tab 2) Charter Cover'!$I$65</f>
        <v>0</v>
      </c>
      <c r="R7" s="54">
        <f>'Tab 2) Charter Cover'!$I$71</f>
        <v>0</v>
      </c>
      <c r="S7" s="54">
        <f>'Tab 2) Charter Cover'!$I$72</f>
        <v>0</v>
      </c>
      <c r="T7" s="54">
        <f>'Tab 2) Charter Cover'!$I$78</f>
        <v>0</v>
      </c>
      <c r="U7" s="54">
        <f>'Tab 2) Charter Cover'!$I$79</f>
        <v>0</v>
      </c>
      <c r="V7" s="54">
        <f>'Tab 2) Charter Cover'!$I$85</f>
        <v>1</v>
      </c>
      <c r="W7" s="54">
        <f>'Tab 2) Charter Cover'!$I$86</f>
        <v>1</v>
      </c>
      <c r="X7" s="54">
        <f>'Tab 2) Charter Cover'!$I$92</f>
        <v>0</v>
      </c>
      <c r="Y7" s="54">
        <f>'Tab 2) Charter Cover'!$I$93</f>
        <v>0</v>
      </c>
      <c r="Z7" s="54">
        <f>'Tab 2) Charter Cover'!$I$99</f>
        <v>0</v>
      </c>
      <c r="AA7" s="54">
        <f>'Tab 2) Charter Cover'!$I$100</f>
        <v>0</v>
      </c>
      <c r="AB7" s="54">
        <f>'Tab 2) Charter Cover'!$I$106</f>
        <v>0</v>
      </c>
      <c r="AC7" s="54">
        <f>'Tab 2) Charter Cover'!$I$107</f>
        <v>0</v>
      </c>
      <c r="AD7" s="54">
        <f>'Tab 2) Charter Cover'!$I$113</f>
        <v>0</v>
      </c>
      <c r="AE7" s="54">
        <f>'Tab 2) Charter Cover'!$I$114</f>
        <v>0</v>
      </c>
      <c r="AF7" s="54">
        <f>'Tab 2) Charter Cover'!$I$120</f>
        <v>107.17021276595744</v>
      </c>
      <c r="AG7" s="54">
        <f>'Tab 2) Charter Cover'!$I$121</f>
        <v>107.17021276595744</v>
      </c>
      <c r="AH7" s="54">
        <f>'Tab 2) Charter Cover'!$I$127</f>
        <v>0</v>
      </c>
      <c r="AI7" s="54">
        <f>'Tab 2) Charter Cover'!$I$128</f>
        <v>0</v>
      </c>
      <c r="AJ7" s="43">
        <f t="shared" si="0"/>
        <v>108.17021276595744</v>
      </c>
      <c r="AK7" s="47">
        <f t="shared" si="1"/>
        <v>108.17021276595744</v>
      </c>
    </row>
    <row r="8" spans="1:37" x14ac:dyDescent="0.25">
      <c r="A8" s="59" t="s">
        <v>67</v>
      </c>
      <c r="B8" s="53">
        <f>'Tab 2) Charter Cover'!I$15</f>
        <v>0</v>
      </c>
      <c r="C8" s="54">
        <f>'Tab 2) Charter Cover'!I$16</f>
        <v>0</v>
      </c>
      <c r="D8" s="54">
        <f>'Tab 2) Charter Cover'!I$22</f>
        <v>0</v>
      </c>
      <c r="E8" s="54">
        <f>'Tab 2) Charter Cover'!$I$23</f>
        <v>0</v>
      </c>
      <c r="F8" s="54">
        <f>'Tab 2) Charter Cover'!$I$29</f>
        <v>0</v>
      </c>
      <c r="G8" s="54">
        <f>'Tab 2) Charter Cover'!$I$30</f>
        <v>0</v>
      </c>
      <c r="H8" s="54">
        <f>'Tab 2) Charter Cover'!$I$36</f>
        <v>0</v>
      </c>
      <c r="I8" s="54">
        <f>'Tab 2) Charter Cover'!$I$37</f>
        <v>0</v>
      </c>
      <c r="J8" s="54">
        <f>'Tab 2) Charter Cover'!$I$43</f>
        <v>0</v>
      </c>
      <c r="K8" s="54">
        <f>'Tab 2) Charter Cover'!$I$44</f>
        <v>0</v>
      </c>
      <c r="L8" s="54">
        <f>'Tab 2) Charter Cover'!$I$50</f>
        <v>0</v>
      </c>
      <c r="M8" s="54">
        <f>'Tab 2) Charter Cover'!$I$51</f>
        <v>0</v>
      </c>
      <c r="N8" s="54">
        <f>'Tab 2) Charter Cover'!$I$57</f>
        <v>0</v>
      </c>
      <c r="O8" s="54">
        <f>'Tab 2) Charter Cover'!$I$57</f>
        <v>0</v>
      </c>
      <c r="P8" s="54">
        <f>'Tab 2) Charter Cover'!$I$64</f>
        <v>0</v>
      </c>
      <c r="Q8" s="54">
        <f>'Tab 2) Charter Cover'!$I$65</f>
        <v>0</v>
      </c>
      <c r="R8" s="54">
        <f>'Tab 2) Charter Cover'!$I$71</f>
        <v>0</v>
      </c>
      <c r="S8" s="54">
        <f>'Tab 2) Charter Cover'!$I$72</f>
        <v>0</v>
      </c>
      <c r="T8" s="54">
        <f>'Tab 2) Charter Cover'!$I$78</f>
        <v>0</v>
      </c>
      <c r="U8" s="54">
        <f>'Tab 2) Charter Cover'!$I$79</f>
        <v>0</v>
      </c>
      <c r="V8" s="54">
        <f>'Tab 2) Charter Cover'!$I$85</f>
        <v>1</v>
      </c>
      <c r="W8" s="54">
        <f>'Tab 2) Charter Cover'!$I$86</f>
        <v>1</v>
      </c>
      <c r="X8" s="54">
        <f>'Tab 2) Charter Cover'!$I$92</f>
        <v>0</v>
      </c>
      <c r="Y8" s="54">
        <f>'Tab 2) Charter Cover'!$I$93</f>
        <v>0</v>
      </c>
      <c r="Z8" s="54">
        <f>'Tab 2) Charter Cover'!$I$99</f>
        <v>0</v>
      </c>
      <c r="AA8" s="54">
        <f>'Tab 2) Charter Cover'!$I$100</f>
        <v>0</v>
      </c>
      <c r="AB8" s="54">
        <f>'Tab 2) Charter Cover'!$I$106</f>
        <v>0</v>
      </c>
      <c r="AC8" s="54">
        <f>'Tab 2) Charter Cover'!$I$107</f>
        <v>0</v>
      </c>
      <c r="AD8" s="54">
        <f>'Tab 2) Charter Cover'!$I$113</f>
        <v>0</v>
      </c>
      <c r="AE8" s="54">
        <f>'Tab 2) Charter Cover'!$I$114</f>
        <v>0</v>
      </c>
      <c r="AF8" s="54">
        <f>'Tab 2) Charter Cover'!$I$120</f>
        <v>107.17021276595744</v>
      </c>
      <c r="AG8" s="54">
        <f>'Tab 2) Charter Cover'!$I$121</f>
        <v>107.17021276595744</v>
      </c>
      <c r="AH8" s="54">
        <f>'Tab 2) Charter Cover'!$I$127</f>
        <v>0</v>
      </c>
      <c r="AI8" s="54">
        <f>'Tab 2) Charter Cover'!$I$128</f>
        <v>0</v>
      </c>
      <c r="AJ8" s="43">
        <f t="shared" si="0"/>
        <v>108.17021276595744</v>
      </c>
      <c r="AK8" s="47">
        <f t="shared" si="1"/>
        <v>108.17021276595744</v>
      </c>
    </row>
    <row r="9" spans="1:37" x14ac:dyDescent="0.25">
      <c r="A9" s="62" t="s">
        <v>68</v>
      </c>
      <c r="B9" s="53">
        <f>'Tab 2) Charter Cover'!I$15</f>
        <v>0</v>
      </c>
      <c r="C9" s="54">
        <f>'Tab 2) Charter Cover'!I$16</f>
        <v>0</v>
      </c>
      <c r="D9" s="54">
        <f>'Tab 2) Charter Cover'!I$22</f>
        <v>0</v>
      </c>
      <c r="E9" s="54">
        <f>'Tab 2) Charter Cover'!$I$23</f>
        <v>0</v>
      </c>
      <c r="F9" s="54">
        <f>'Tab 2) Charter Cover'!$I$29</f>
        <v>0</v>
      </c>
      <c r="G9" s="54">
        <f>'Tab 2) Charter Cover'!$I$30</f>
        <v>0</v>
      </c>
      <c r="H9" s="54">
        <f>'Tab 2) Charter Cover'!$I$36</f>
        <v>0</v>
      </c>
      <c r="I9" s="54">
        <f>'Tab 2) Charter Cover'!$I$37</f>
        <v>0</v>
      </c>
      <c r="J9" s="54">
        <f>'Tab 2) Charter Cover'!$I$43</f>
        <v>0</v>
      </c>
      <c r="K9" s="54">
        <f>'Tab 2) Charter Cover'!$I$44</f>
        <v>0</v>
      </c>
      <c r="L9" s="54">
        <f>'Tab 2) Charter Cover'!$I$50</f>
        <v>0</v>
      </c>
      <c r="M9" s="54">
        <f>'Tab 2) Charter Cover'!$I$51</f>
        <v>0</v>
      </c>
      <c r="N9" s="54">
        <f>'Tab 2) Charter Cover'!$I$57</f>
        <v>0</v>
      </c>
      <c r="O9" s="54">
        <f>'Tab 2) Charter Cover'!$I$57</f>
        <v>0</v>
      </c>
      <c r="P9" s="54">
        <f>'Tab 2) Charter Cover'!$I$64</f>
        <v>0</v>
      </c>
      <c r="Q9" s="54">
        <f>'Tab 2) Charter Cover'!$I$65</f>
        <v>0</v>
      </c>
      <c r="R9" s="54">
        <f>'Tab 2) Charter Cover'!$I$71</f>
        <v>0</v>
      </c>
      <c r="S9" s="54">
        <f>'Tab 2) Charter Cover'!$I$72</f>
        <v>0</v>
      </c>
      <c r="T9" s="54">
        <f>'Tab 2) Charter Cover'!$I$78</f>
        <v>0</v>
      </c>
      <c r="U9" s="54">
        <f>'Tab 2) Charter Cover'!$I$79</f>
        <v>0</v>
      </c>
      <c r="V9" s="54">
        <f>'Tab 2) Charter Cover'!$I$85</f>
        <v>1</v>
      </c>
      <c r="W9" s="54">
        <f>'Tab 2) Charter Cover'!$I$86</f>
        <v>1</v>
      </c>
      <c r="X9" s="54">
        <f>'Tab 2) Charter Cover'!$I$92</f>
        <v>0</v>
      </c>
      <c r="Y9" s="54">
        <f>'Tab 2) Charter Cover'!$I$93</f>
        <v>0</v>
      </c>
      <c r="Z9" s="54">
        <f>'Tab 2) Charter Cover'!$I$99</f>
        <v>0</v>
      </c>
      <c r="AA9" s="54">
        <f>'Tab 2) Charter Cover'!$I$100</f>
        <v>0</v>
      </c>
      <c r="AB9" s="54">
        <f>'Tab 2) Charter Cover'!$I$106</f>
        <v>0</v>
      </c>
      <c r="AC9" s="54">
        <f>'Tab 2) Charter Cover'!$I$107</f>
        <v>0</v>
      </c>
      <c r="AD9" s="54">
        <f>'Tab 2) Charter Cover'!$I$113</f>
        <v>0</v>
      </c>
      <c r="AE9" s="54">
        <f>'Tab 2) Charter Cover'!$I$114</f>
        <v>0</v>
      </c>
      <c r="AF9" s="54">
        <f>'Tab 2) Charter Cover'!$I$120</f>
        <v>107.17021276595744</v>
      </c>
      <c r="AG9" s="54">
        <f>'Tab 2) Charter Cover'!$I$121</f>
        <v>107.17021276595744</v>
      </c>
      <c r="AH9" s="54">
        <f>'Tab 2) Charter Cover'!$I$127</f>
        <v>0</v>
      </c>
      <c r="AI9" s="54">
        <f>'Tab 2) Charter Cover'!$I$128</f>
        <v>0</v>
      </c>
      <c r="AJ9" s="43">
        <f t="shared" si="0"/>
        <v>108.17021276595744</v>
      </c>
      <c r="AK9" s="47">
        <f t="shared" si="1"/>
        <v>108.17021276595744</v>
      </c>
    </row>
    <row r="10" spans="1:37" x14ac:dyDescent="0.25">
      <c r="A10" s="62" t="s">
        <v>69</v>
      </c>
      <c r="B10" s="53">
        <f>'Tab 2) Charter Cover'!I$15</f>
        <v>0</v>
      </c>
      <c r="C10" s="54">
        <f>'Tab 2) Charter Cover'!I$16</f>
        <v>0</v>
      </c>
      <c r="D10" s="54">
        <f>'Tab 2) Charter Cover'!I$22</f>
        <v>0</v>
      </c>
      <c r="E10" s="54">
        <f>'Tab 2) Charter Cover'!$I$23</f>
        <v>0</v>
      </c>
      <c r="F10" s="54">
        <f>'Tab 2) Charter Cover'!$I$29</f>
        <v>0</v>
      </c>
      <c r="G10" s="54">
        <f>'Tab 2) Charter Cover'!$I$30</f>
        <v>0</v>
      </c>
      <c r="H10" s="54">
        <f>'Tab 2) Charter Cover'!$I$36</f>
        <v>0</v>
      </c>
      <c r="I10" s="54">
        <f>'Tab 2) Charter Cover'!$I$37</f>
        <v>0</v>
      </c>
      <c r="J10" s="54">
        <f>'Tab 2) Charter Cover'!$I$43</f>
        <v>0</v>
      </c>
      <c r="K10" s="54">
        <f>'Tab 2) Charter Cover'!$I$44</f>
        <v>0</v>
      </c>
      <c r="L10" s="54">
        <f>'Tab 2) Charter Cover'!$I$50</f>
        <v>0</v>
      </c>
      <c r="M10" s="54">
        <f>'Tab 2) Charter Cover'!$I$51</f>
        <v>0</v>
      </c>
      <c r="N10" s="54">
        <f>'Tab 2) Charter Cover'!$I$57</f>
        <v>0</v>
      </c>
      <c r="O10" s="54">
        <f>'Tab 2) Charter Cover'!$I$57</f>
        <v>0</v>
      </c>
      <c r="P10" s="54">
        <f>'Tab 2) Charter Cover'!$I$64</f>
        <v>0</v>
      </c>
      <c r="Q10" s="54">
        <f>'Tab 2) Charter Cover'!$I$65</f>
        <v>0</v>
      </c>
      <c r="R10" s="54">
        <f>'Tab 2) Charter Cover'!$I$71</f>
        <v>0</v>
      </c>
      <c r="S10" s="54">
        <f>'Tab 2) Charter Cover'!$I$72</f>
        <v>0</v>
      </c>
      <c r="T10" s="54">
        <f>'Tab 2) Charter Cover'!$I$78</f>
        <v>0</v>
      </c>
      <c r="U10" s="54">
        <f>'Tab 2) Charter Cover'!$I$79</f>
        <v>0</v>
      </c>
      <c r="V10" s="54">
        <f>'Tab 2) Charter Cover'!$I$85</f>
        <v>1</v>
      </c>
      <c r="W10" s="54">
        <f>'Tab 2) Charter Cover'!$I$86</f>
        <v>1</v>
      </c>
      <c r="X10" s="54">
        <f>'Tab 2) Charter Cover'!$I$92</f>
        <v>0</v>
      </c>
      <c r="Y10" s="54">
        <f>'Tab 2) Charter Cover'!$I$93</f>
        <v>0</v>
      </c>
      <c r="Z10" s="54">
        <f>'Tab 2) Charter Cover'!$I$99</f>
        <v>0</v>
      </c>
      <c r="AA10" s="54">
        <f>'Tab 2) Charter Cover'!$I$100</f>
        <v>0</v>
      </c>
      <c r="AB10" s="54">
        <f>'Tab 2) Charter Cover'!$I$106</f>
        <v>0</v>
      </c>
      <c r="AC10" s="54">
        <f>'Tab 2) Charter Cover'!$I$107</f>
        <v>0</v>
      </c>
      <c r="AD10" s="54">
        <f>'Tab 2) Charter Cover'!$I$113</f>
        <v>0</v>
      </c>
      <c r="AE10" s="54">
        <f>'Tab 2) Charter Cover'!$I$114</f>
        <v>0</v>
      </c>
      <c r="AF10" s="54">
        <f>'Tab 2) Charter Cover'!$I$120</f>
        <v>107.17021276595744</v>
      </c>
      <c r="AG10" s="54">
        <f>'Tab 2) Charter Cover'!$I$121</f>
        <v>107.17021276595744</v>
      </c>
      <c r="AH10" s="54">
        <f>'Tab 2) Charter Cover'!$I$127</f>
        <v>0</v>
      </c>
      <c r="AI10" s="54">
        <f>'Tab 2) Charter Cover'!$I$128</f>
        <v>0</v>
      </c>
      <c r="AJ10" s="43">
        <f t="shared" si="0"/>
        <v>108.17021276595744</v>
      </c>
      <c r="AK10" s="47">
        <f t="shared" si="1"/>
        <v>108.17021276595744</v>
      </c>
    </row>
    <row r="11" spans="1:37" x14ac:dyDescent="0.25">
      <c r="A11" s="62" t="s">
        <v>70</v>
      </c>
      <c r="B11" s="53">
        <f>'Tab 2) Charter Cover'!I$15</f>
        <v>0</v>
      </c>
      <c r="C11" s="54">
        <f>'Tab 2) Charter Cover'!I$16</f>
        <v>0</v>
      </c>
      <c r="D11" s="54">
        <f>'Tab 2) Charter Cover'!I$22</f>
        <v>0</v>
      </c>
      <c r="E11" s="54">
        <f>'Tab 2) Charter Cover'!$I$23</f>
        <v>0</v>
      </c>
      <c r="F11" s="54">
        <f>'Tab 2) Charter Cover'!$I$29</f>
        <v>0</v>
      </c>
      <c r="G11" s="54">
        <f>'Tab 2) Charter Cover'!$I$30</f>
        <v>0</v>
      </c>
      <c r="H11" s="54">
        <f>'Tab 2) Charter Cover'!$I$36</f>
        <v>0</v>
      </c>
      <c r="I11" s="54">
        <f>'Tab 2) Charter Cover'!$I$37</f>
        <v>0</v>
      </c>
      <c r="J11" s="54">
        <f>'Tab 2) Charter Cover'!$I$43</f>
        <v>0</v>
      </c>
      <c r="K11" s="54">
        <f>'Tab 2) Charter Cover'!$I$44</f>
        <v>0</v>
      </c>
      <c r="L11" s="54">
        <f>'Tab 2) Charter Cover'!$I$50</f>
        <v>0</v>
      </c>
      <c r="M11" s="54">
        <f>'Tab 2) Charter Cover'!$I$51</f>
        <v>0</v>
      </c>
      <c r="N11" s="54">
        <f>'Tab 2) Charter Cover'!$I$57</f>
        <v>0</v>
      </c>
      <c r="O11" s="54">
        <f>'Tab 2) Charter Cover'!$I$57</f>
        <v>0</v>
      </c>
      <c r="P11" s="54">
        <f>'Tab 2) Charter Cover'!$I$64</f>
        <v>0</v>
      </c>
      <c r="Q11" s="54">
        <f>'Tab 2) Charter Cover'!$I$65</f>
        <v>0</v>
      </c>
      <c r="R11" s="54">
        <f>'Tab 2) Charter Cover'!$I$71</f>
        <v>0</v>
      </c>
      <c r="S11" s="54">
        <f>'Tab 2) Charter Cover'!$I$72</f>
        <v>0</v>
      </c>
      <c r="T11" s="54">
        <f>'Tab 2) Charter Cover'!$I$78</f>
        <v>0</v>
      </c>
      <c r="U11" s="54">
        <f>'Tab 2) Charter Cover'!$I$79</f>
        <v>0</v>
      </c>
      <c r="V11" s="54">
        <f>'Tab 2) Charter Cover'!$I$85</f>
        <v>1</v>
      </c>
      <c r="W11" s="54">
        <f>'Tab 2) Charter Cover'!$I$86</f>
        <v>1</v>
      </c>
      <c r="X11" s="54">
        <f>'Tab 2) Charter Cover'!$I$92</f>
        <v>0</v>
      </c>
      <c r="Y11" s="54">
        <f>'Tab 2) Charter Cover'!$I$93</f>
        <v>0</v>
      </c>
      <c r="Z11" s="54">
        <f>'Tab 2) Charter Cover'!$I$99</f>
        <v>0</v>
      </c>
      <c r="AA11" s="54">
        <f>'Tab 2) Charter Cover'!$I$100</f>
        <v>0</v>
      </c>
      <c r="AB11" s="54">
        <f>'Tab 2) Charter Cover'!$I$106</f>
        <v>0</v>
      </c>
      <c r="AC11" s="54">
        <f>'Tab 2) Charter Cover'!$I$107</f>
        <v>0</v>
      </c>
      <c r="AD11" s="54">
        <f>'Tab 2) Charter Cover'!$I$113</f>
        <v>0</v>
      </c>
      <c r="AE11" s="54">
        <f>'Tab 2) Charter Cover'!$I$114</f>
        <v>0</v>
      </c>
      <c r="AF11" s="54">
        <f>'Tab 2) Charter Cover'!$I$120</f>
        <v>107.17021276595744</v>
      </c>
      <c r="AG11" s="54">
        <f>'Tab 2) Charter Cover'!$I$121</f>
        <v>107.17021276595744</v>
      </c>
      <c r="AH11" s="54">
        <f>'Tab 2) Charter Cover'!$I$127</f>
        <v>0</v>
      </c>
      <c r="AI11" s="54">
        <f>'Tab 2) Charter Cover'!$I$128</f>
        <v>0</v>
      </c>
      <c r="AJ11" s="43">
        <f t="shared" si="0"/>
        <v>108.17021276595744</v>
      </c>
      <c r="AK11" s="47">
        <f t="shared" si="1"/>
        <v>108.17021276595744</v>
      </c>
    </row>
    <row r="12" spans="1:37" x14ac:dyDescent="0.25">
      <c r="A12" s="59" t="s">
        <v>71</v>
      </c>
      <c r="B12" s="53">
        <f>'Tab 2) Charter Cover'!I$15</f>
        <v>0</v>
      </c>
      <c r="C12" s="54">
        <f>'Tab 2) Charter Cover'!I$16</f>
        <v>0</v>
      </c>
      <c r="D12" s="54">
        <f>'Tab 2) Charter Cover'!I$22</f>
        <v>0</v>
      </c>
      <c r="E12" s="54">
        <f>'Tab 2) Charter Cover'!$I$23</f>
        <v>0</v>
      </c>
      <c r="F12" s="54">
        <f>'Tab 2) Charter Cover'!$I$29</f>
        <v>0</v>
      </c>
      <c r="G12" s="54">
        <f>'Tab 2) Charter Cover'!$I$30</f>
        <v>0</v>
      </c>
      <c r="H12" s="54">
        <f>'Tab 2) Charter Cover'!$I$36</f>
        <v>0</v>
      </c>
      <c r="I12" s="54">
        <f>'Tab 2) Charter Cover'!$I$37</f>
        <v>0</v>
      </c>
      <c r="J12" s="54">
        <f>'Tab 2) Charter Cover'!$I$43</f>
        <v>0</v>
      </c>
      <c r="K12" s="54">
        <f>'Tab 2) Charter Cover'!$I$44</f>
        <v>0</v>
      </c>
      <c r="L12" s="54">
        <f>'Tab 2) Charter Cover'!$I$50</f>
        <v>0</v>
      </c>
      <c r="M12" s="54">
        <f>'Tab 2) Charter Cover'!$I$51</f>
        <v>0</v>
      </c>
      <c r="N12" s="54">
        <f>'Tab 2) Charter Cover'!$I$57</f>
        <v>0</v>
      </c>
      <c r="O12" s="54">
        <f>'Tab 2) Charter Cover'!$I$57</f>
        <v>0</v>
      </c>
      <c r="P12" s="54">
        <f>'Tab 2) Charter Cover'!$I$64</f>
        <v>0</v>
      </c>
      <c r="Q12" s="54">
        <f>'Tab 2) Charter Cover'!$I$65</f>
        <v>0</v>
      </c>
      <c r="R12" s="54">
        <f>'Tab 2) Charter Cover'!$I$71</f>
        <v>0</v>
      </c>
      <c r="S12" s="54">
        <f>'Tab 2) Charter Cover'!$I$72</f>
        <v>0</v>
      </c>
      <c r="T12" s="54">
        <f>'Tab 2) Charter Cover'!$I$78</f>
        <v>0</v>
      </c>
      <c r="U12" s="54">
        <f>'Tab 2) Charter Cover'!$I$79</f>
        <v>0</v>
      </c>
      <c r="V12" s="54">
        <f>'Tab 2) Charter Cover'!$I$85</f>
        <v>1</v>
      </c>
      <c r="W12" s="54">
        <f>'Tab 2) Charter Cover'!$I$86</f>
        <v>1</v>
      </c>
      <c r="X12" s="54">
        <f>'Tab 2) Charter Cover'!$I$92</f>
        <v>0</v>
      </c>
      <c r="Y12" s="54">
        <f>'Tab 2) Charter Cover'!$I$93</f>
        <v>0</v>
      </c>
      <c r="Z12" s="54">
        <f>'Tab 2) Charter Cover'!$I$99</f>
        <v>0</v>
      </c>
      <c r="AA12" s="54">
        <f>'Tab 2) Charter Cover'!$I$100</f>
        <v>0</v>
      </c>
      <c r="AB12" s="54">
        <f>'Tab 2) Charter Cover'!$I$106</f>
        <v>0</v>
      </c>
      <c r="AC12" s="54">
        <f>'Tab 2) Charter Cover'!$I$107</f>
        <v>0</v>
      </c>
      <c r="AD12" s="54">
        <f>'Tab 2) Charter Cover'!$I$113</f>
        <v>0</v>
      </c>
      <c r="AE12" s="54">
        <f>'Tab 2) Charter Cover'!$I$114</f>
        <v>0</v>
      </c>
      <c r="AF12" s="54">
        <f>'Tab 2) Charter Cover'!$I$120</f>
        <v>107.17021276595744</v>
      </c>
      <c r="AG12" s="54">
        <f>'Tab 2) Charter Cover'!$I$121</f>
        <v>107.17021276595744</v>
      </c>
      <c r="AH12" s="54">
        <f>'Tab 2) Charter Cover'!$I$127</f>
        <v>0</v>
      </c>
      <c r="AI12" s="54">
        <f>'Tab 2) Charter Cover'!$I$128</f>
        <v>0</v>
      </c>
      <c r="AJ12" s="43">
        <f t="shared" si="0"/>
        <v>108.17021276595744</v>
      </c>
      <c r="AK12" s="47">
        <f t="shared" si="1"/>
        <v>108.17021276595744</v>
      </c>
    </row>
    <row r="13" spans="1:37" x14ac:dyDescent="0.25">
      <c r="A13" s="62" t="s">
        <v>72</v>
      </c>
      <c r="B13" s="53">
        <f>'Tab 2) Charter Cover'!I$15</f>
        <v>0</v>
      </c>
      <c r="C13" s="54">
        <f>'Tab 2) Charter Cover'!I$16</f>
        <v>0</v>
      </c>
      <c r="D13" s="54">
        <f>'Tab 2) Charter Cover'!I$22</f>
        <v>0</v>
      </c>
      <c r="E13" s="54">
        <f>'Tab 2) Charter Cover'!$I$23</f>
        <v>0</v>
      </c>
      <c r="F13" s="54">
        <f>'Tab 2) Charter Cover'!$I$29</f>
        <v>0</v>
      </c>
      <c r="G13" s="54">
        <f>'Tab 2) Charter Cover'!$I$30</f>
        <v>0</v>
      </c>
      <c r="H13" s="54">
        <f>'Tab 2) Charter Cover'!$I$36</f>
        <v>0</v>
      </c>
      <c r="I13" s="54">
        <f>'Tab 2) Charter Cover'!$I$37</f>
        <v>0</v>
      </c>
      <c r="J13" s="54">
        <f>'Tab 2) Charter Cover'!$I$43</f>
        <v>0</v>
      </c>
      <c r="K13" s="54">
        <f>'Tab 2) Charter Cover'!$I$44</f>
        <v>0</v>
      </c>
      <c r="L13" s="54">
        <f>'Tab 2) Charter Cover'!$I$50</f>
        <v>0</v>
      </c>
      <c r="M13" s="54">
        <f>'Tab 2) Charter Cover'!$I$51</f>
        <v>0</v>
      </c>
      <c r="N13" s="54">
        <f>'Tab 2) Charter Cover'!$I$57</f>
        <v>0</v>
      </c>
      <c r="O13" s="54">
        <f>'Tab 2) Charter Cover'!$I$57</f>
        <v>0</v>
      </c>
      <c r="P13" s="54">
        <f>'Tab 2) Charter Cover'!$I$64</f>
        <v>0</v>
      </c>
      <c r="Q13" s="54">
        <f>'Tab 2) Charter Cover'!$I$65</f>
        <v>0</v>
      </c>
      <c r="R13" s="54">
        <f>'Tab 2) Charter Cover'!$I$71</f>
        <v>0</v>
      </c>
      <c r="S13" s="54">
        <f>'Tab 2) Charter Cover'!$I$72</f>
        <v>0</v>
      </c>
      <c r="T13" s="54">
        <f>'Tab 2) Charter Cover'!$I$78</f>
        <v>0</v>
      </c>
      <c r="U13" s="54">
        <f>'Tab 2) Charter Cover'!$I$79</f>
        <v>0</v>
      </c>
      <c r="V13" s="54">
        <f>'Tab 2) Charter Cover'!$I$85</f>
        <v>1</v>
      </c>
      <c r="W13" s="54">
        <f>'Tab 2) Charter Cover'!$I$86</f>
        <v>1</v>
      </c>
      <c r="X13" s="54">
        <f>'Tab 2) Charter Cover'!$I$92</f>
        <v>0</v>
      </c>
      <c r="Y13" s="54">
        <f>'Tab 2) Charter Cover'!$I$93</f>
        <v>0</v>
      </c>
      <c r="Z13" s="54">
        <f>'Tab 2) Charter Cover'!$I$99</f>
        <v>0</v>
      </c>
      <c r="AA13" s="54">
        <f>'Tab 2) Charter Cover'!$I$100</f>
        <v>0</v>
      </c>
      <c r="AB13" s="54">
        <f>'Tab 2) Charter Cover'!$I$106</f>
        <v>0</v>
      </c>
      <c r="AC13" s="54">
        <f>'Tab 2) Charter Cover'!$I$107</f>
        <v>0</v>
      </c>
      <c r="AD13" s="54">
        <f>'Tab 2) Charter Cover'!$I$113</f>
        <v>0</v>
      </c>
      <c r="AE13" s="54">
        <f>'Tab 2) Charter Cover'!$I$114</f>
        <v>0</v>
      </c>
      <c r="AF13" s="54">
        <f>'Tab 2) Charter Cover'!$I$120</f>
        <v>107.17021276595744</v>
      </c>
      <c r="AG13" s="54">
        <f>'Tab 2) Charter Cover'!$I$121</f>
        <v>107.17021276595744</v>
      </c>
      <c r="AH13" s="54">
        <f>'Tab 2) Charter Cover'!$I$127</f>
        <v>0</v>
      </c>
      <c r="AI13" s="54">
        <f>'Tab 2) Charter Cover'!$I$128</f>
        <v>0</v>
      </c>
      <c r="AJ13" s="43">
        <f t="shared" si="0"/>
        <v>108.17021276595744</v>
      </c>
      <c r="AK13" s="47">
        <f t="shared" si="1"/>
        <v>108.17021276595744</v>
      </c>
    </row>
    <row r="14" spans="1:37" x14ac:dyDescent="0.25">
      <c r="A14" s="62" t="s">
        <v>73</v>
      </c>
      <c r="B14" s="53">
        <f>'Tab 2) Charter Cover'!I$15</f>
        <v>0</v>
      </c>
      <c r="C14" s="54">
        <f>'Tab 2) Charter Cover'!I$16</f>
        <v>0</v>
      </c>
      <c r="D14" s="54">
        <f>'Tab 2) Charter Cover'!I$22</f>
        <v>0</v>
      </c>
      <c r="E14" s="54">
        <f>'Tab 2) Charter Cover'!$I$23</f>
        <v>0</v>
      </c>
      <c r="F14" s="54">
        <f>'Tab 2) Charter Cover'!$I$29</f>
        <v>0</v>
      </c>
      <c r="G14" s="54">
        <f>'Tab 2) Charter Cover'!$I$30</f>
        <v>0</v>
      </c>
      <c r="H14" s="54">
        <f>'Tab 2) Charter Cover'!$I$36</f>
        <v>0</v>
      </c>
      <c r="I14" s="54">
        <f>'Tab 2) Charter Cover'!$I$37</f>
        <v>0</v>
      </c>
      <c r="J14" s="54">
        <f>'Tab 2) Charter Cover'!$I$43</f>
        <v>0</v>
      </c>
      <c r="K14" s="54">
        <f>'Tab 2) Charter Cover'!$I$44</f>
        <v>0</v>
      </c>
      <c r="L14" s="54">
        <f>'Tab 2) Charter Cover'!$I$50</f>
        <v>0</v>
      </c>
      <c r="M14" s="54">
        <f>'Tab 2) Charter Cover'!$I$51</f>
        <v>0</v>
      </c>
      <c r="N14" s="54">
        <f>'Tab 2) Charter Cover'!$I$57</f>
        <v>0</v>
      </c>
      <c r="O14" s="54">
        <f>'Tab 2) Charter Cover'!$I$57</f>
        <v>0</v>
      </c>
      <c r="P14" s="54">
        <f>'Tab 2) Charter Cover'!$I$64</f>
        <v>0</v>
      </c>
      <c r="Q14" s="54">
        <f>'Tab 2) Charter Cover'!$I$65</f>
        <v>0</v>
      </c>
      <c r="R14" s="54">
        <f>'Tab 2) Charter Cover'!$I$71</f>
        <v>0</v>
      </c>
      <c r="S14" s="54">
        <f>'Tab 2) Charter Cover'!$I$72</f>
        <v>0</v>
      </c>
      <c r="T14" s="54">
        <f>'Tab 2) Charter Cover'!$I$78</f>
        <v>0</v>
      </c>
      <c r="U14" s="54">
        <f>'Tab 2) Charter Cover'!$I$79</f>
        <v>0</v>
      </c>
      <c r="V14" s="54">
        <f>'Tab 2) Charter Cover'!$I$85</f>
        <v>1</v>
      </c>
      <c r="W14" s="54">
        <f>'Tab 2) Charter Cover'!$I$86</f>
        <v>1</v>
      </c>
      <c r="X14" s="54">
        <f>'Tab 2) Charter Cover'!$I$92</f>
        <v>0</v>
      </c>
      <c r="Y14" s="54">
        <f>'Tab 2) Charter Cover'!$I$93</f>
        <v>0</v>
      </c>
      <c r="Z14" s="54">
        <f>'Tab 2) Charter Cover'!$I$99</f>
        <v>0</v>
      </c>
      <c r="AA14" s="54">
        <f>'Tab 2) Charter Cover'!$I$100</f>
        <v>0</v>
      </c>
      <c r="AB14" s="54">
        <f>'Tab 2) Charter Cover'!$I$106</f>
        <v>0</v>
      </c>
      <c r="AC14" s="54">
        <f>'Tab 2) Charter Cover'!$I$107</f>
        <v>0</v>
      </c>
      <c r="AD14" s="54">
        <f>'Tab 2) Charter Cover'!$I$113</f>
        <v>0</v>
      </c>
      <c r="AE14" s="54">
        <f>'Tab 2) Charter Cover'!$I$114</f>
        <v>0</v>
      </c>
      <c r="AF14" s="54">
        <f>'Tab 2) Charter Cover'!$I$120</f>
        <v>107.17021276595744</v>
      </c>
      <c r="AG14" s="54">
        <f>'Tab 2) Charter Cover'!$I$121</f>
        <v>107.17021276595744</v>
      </c>
      <c r="AH14" s="54">
        <f>'Tab 2) Charter Cover'!$I$127</f>
        <v>0</v>
      </c>
      <c r="AI14" s="54">
        <f>'Tab 2) Charter Cover'!$I$128</f>
        <v>0</v>
      </c>
      <c r="AJ14" s="43">
        <f t="shared" si="0"/>
        <v>108.17021276595744</v>
      </c>
      <c r="AK14" s="47">
        <f t="shared" si="1"/>
        <v>108.17021276595744</v>
      </c>
    </row>
    <row r="15" spans="1:37" x14ac:dyDescent="0.25">
      <c r="A15" s="59" t="s">
        <v>74</v>
      </c>
      <c r="B15" s="53">
        <f>'Tab 2) Charter Cover'!I$15</f>
        <v>0</v>
      </c>
      <c r="C15" s="54">
        <f>'Tab 2) Charter Cover'!I$16</f>
        <v>0</v>
      </c>
      <c r="D15" s="54">
        <f>'Tab 2) Charter Cover'!I$22</f>
        <v>0</v>
      </c>
      <c r="E15" s="54">
        <f>'Tab 2) Charter Cover'!$I$23</f>
        <v>0</v>
      </c>
      <c r="F15" s="54">
        <f>'Tab 2) Charter Cover'!$I$29</f>
        <v>0</v>
      </c>
      <c r="G15" s="54">
        <f>'Tab 2) Charter Cover'!$I$30</f>
        <v>0</v>
      </c>
      <c r="H15" s="54">
        <f>'Tab 2) Charter Cover'!$I$36</f>
        <v>0</v>
      </c>
      <c r="I15" s="54">
        <f>'Tab 2) Charter Cover'!$I$37</f>
        <v>0</v>
      </c>
      <c r="J15" s="54">
        <f>'Tab 2) Charter Cover'!$I$43</f>
        <v>0</v>
      </c>
      <c r="K15" s="54">
        <f>'Tab 2) Charter Cover'!$I$44</f>
        <v>0</v>
      </c>
      <c r="L15" s="54">
        <f>'Tab 2) Charter Cover'!$I$50</f>
        <v>0</v>
      </c>
      <c r="M15" s="54">
        <f>'Tab 2) Charter Cover'!$I$51</f>
        <v>0</v>
      </c>
      <c r="N15" s="54">
        <f>'Tab 2) Charter Cover'!$I$57</f>
        <v>0</v>
      </c>
      <c r="O15" s="54">
        <f>'Tab 2) Charter Cover'!$I$57</f>
        <v>0</v>
      </c>
      <c r="P15" s="54">
        <f>'Tab 2) Charter Cover'!$I$64</f>
        <v>0</v>
      </c>
      <c r="Q15" s="54">
        <f>'Tab 2) Charter Cover'!$I$65</f>
        <v>0</v>
      </c>
      <c r="R15" s="54">
        <f>'Tab 2) Charter Cover'!$I$71</f>
        <v>0</v>
      </c>
      <c r="S15" s="54">
        <f>'Tab 2) Charter Cover'!$I$72</f>
        <v>0</v>
      </c>
      <c r="T15" s="54">
        <f>'Tab 2) Charter Cover'!$I$78</f>
        <v>0</v>
      </c>
      <c r="U15" s="54">
        <f>'Tab 2) Charter Cover'!$I$79</f>
        <v>0</v>
      </c>
      <c r="V15" s="54">
        <f>'Tab 2) Charter Cover'!$I$85</f>
        <v>1</v>
      </c>
      <c r="W15" s="54">
        <f>'Tab 2) Charter Cover'!$I$86</f>
        <v>1</v>
      </c>
      <c r="X15" s="54">
        <f>'Tab 2) Charter Cover'!$I$92</f>
        <v>0</v>
      </c>
      <c r="Y15" s="54">
        <f>'Tab 2) Charter Cover'!$I$93</f>
        <v>0</v>
      </c>
      <c r="Z15" s="54">
        <f>'Tab 2) Charter Cover'!$I$99</f>
        <v>0</v>
      </c>
      <c r="AA15" s="54">
        <f>'Tab 2) Charter Cover'!$I$100</f>
        <v>0</v>
      </c>
      <c r="AB15" s="54">
        <f>'Tab 2) Charter Cover'!$I$106</f>
        <v>0</v>
      </c>
      <c r="AC15" s="54">
        <f>'Tab 2) Charter Cover'!$I$107</f>
        <v>0</v>
      </c>
      <c r="AD15" s="54">
        <f>'Tab 2) Charter Cover'!$I$113</f>
        <v>0</v>
      </c>
      <c r="AE15" s="54">
        <f>'Tab 2) Charter Cover'!$I$114</f>
        <v>0</v>
      </c>
      <c r="AF15" s="54">
        <f>'Tab 2) Charter Cover'!$I$120</f>
        <v>107.17021276595744</v>
      </c>
      <c r="AG15" s="54">
        <f>'Tab 2) Charter Cover'!$I$121</f>
        <v>107.17021276595744</v>
      </c>
      <c r="AH15" s="54">
        <f>'Tab 2) Charter Cover'!$I$127</f>
        <v>0</v>
      </c>
      <c r="AI15" s="54">
        <f>'Tab 2) Charter Cover'!$I$128</f>
        <v>0</v>
      </c>
      <c r="AJ15" s="43">
        <f t="shared" si="0"/>
        <v>108.17021276595744</v>
      </c>
      <c r="AK15" s="47">
        <f t="shared" si="1"/>
        <v>108.17021276595744</v>
      </c>
    </row>
    <row r="16" spans="1:37" x14ac:dyDescent="0.25">
      <c r="A16" s="59" t="s">
        <v>75</v>
      </c>
      <c r="B16" s="53">
        <f>'Tab 2) Charter Cover'!I$15</f>
        <v>0</v>
      </c>
      <c r="C16" s="54">
        <f>'Tab 2) Charter Cover'!I$16</f>
        <v>0</v>
      </c>
      <c r="D16" s="54">
        <f>'Tab 2) Charter Cover'!I$22</f>
        <v>0</v>
      </c>
      <c r="E16" s="54">
        <f>'Tab 2) Charter Cover'!$I$23</f>
        <v>0</v>
      </c>
      <c r="F16" s="54">
        <f>'Tab 2) Charter Cover'!$I$29</f>
        <v>0</v>
      </c>
      <c r="G16" s="54">
        <f>'Tab 2) Charter Cover'!$I$30</f>
        <v>0</v>
      </c>
      <c r="H16" s="54">
        <f>'Tab 2) Charter Cover'!$I$36</f>
        <v>0</v>
      </c>
      <c r="I16" s="54">
        <f>'Tab 2) Charter Cover'!$I$37</f>
        <v>0</v>
      </c>
      <c r="J16" s="54">
        <f>'Tab 2) Charter Cover'!$I$43</f>
        <v>0</v>
      </c>
      <c r="K16" s="54">
        <f>'Tab 2) Charter Cover'!$I$44</f>
        <v>0</v>
      </c>
      <c r="L16" s="54">
        <f>'Tab 2) Charter Cover'!$I$50</f>
        <v>0</v>
      </c>
      <c r="M16" s="54">
        <f>'Tab 2) Charter Cover'!$I$51</f>
        <v>0</v>
      </c>
      <c r="N16" s="54">
        <f>'Tab 2) Charter Cover'!$I$57</f>
        <v>0</v>
      </c>
      <c r="O16" s="54">
        <f>'Tab 2) Charter Cover'!$I$57</f>
        <v>0</v>
      </c>
      <c r="P16" s="54">
        <f>'Tab 2) Charter Cover'!$I$64</f>
        <v>0</v>
      </c>
      <c r="Q16" s="54">
        <f>'Tab 2) Charter Cover'!$I$65</f>
        <v>0</v>
      </c>
      <c r="R16" s="54">
        <f>'Tab 2) Charter Cover'!$I$71</f>
        <v>0</v>
      </c>
      <c r="S16" s="54">
        <f>'Tab 2) Charter Cover'!$I$72</f>
        <v>0</v>
      </c>
      <c r="T16" s="54">
        <f>'Tab 2) Charter Cover'!$I$78</f>
        <v>0</v>
      </c>
      <c r="U16" s="54">
        <f>'Tab 2) Charter Cover'!$I$79</f>
        <v>0</v>
      </c>
      <c r="V16" s="54">
        <f>'Tab 2) Charter Cover'!$I$85</f>
        <v>1</v>
      </c>
      <c r="W16" s="54">
        <f>'Tab 2) Charter Cover'!$I$86</f>
        <v>1</v>
      </c>
      <c r="X16" s="54">
        <f>'Tab 2) Charter Cover'!$I$92</f>
        <v>0</v>
      </c>
      <c r="Y16" s="54">
        <f>'Tab 2) Charter Cover'!$I$93</f>
        <v>0</v>
      </c>
      <c r="Z16" s="54">
        <f>'Tab 2) Charter Cover'!$I$99</f>
        <v>0</v>
      </c>
      <c r="AA16" s="54">
        <f>'Tab 2) Charter Cover'!$I$100</f>
        <v>0</v>
      </c>
      <c r="AB16" s="54">
        <f>'Tab 2) Charter Cover'!$I$106</f>
        <v>0</v>
      </c>
      <c r="AC16" s="54">
        <f>'Tab 2) Charter Cover'!$I$107</f>
        <v>0</v>
      </c>
      <c r="AD16" s="54">
        <f>'Tab 2) Charter Cover'!$I$113</f>
        <v>0</v>
      </c>
      <c r="AE16" s="54">
        <f>'Tab 2) Charter Cover'!$I$114</f>
        <v>0</v>
      </c>
      <c r="AF16" s="54">
        <f>'Tab 2) Charter Cover'!$I$120</f>
        <v>107.17021276595744</v>
      </c>
      <c r="AG16" s="54">
        <f>'Tab 2) Charter Cover'!$I$121</f>
        <v>107.17021276595744</v>
      </c>
      <c r="AH16" s="54">
        <f>'Tab 2) Charter Cover'!$I$127</f>
        <v>0</v>
      </c>
      <c r="AI16" s="54">
        <f>'Tab 2) Charter Cover'!$I$128</f>
        <v>0</v>
      </c>
      <c r="AJ16" s="43">
        <f t="shared" si="0"/>
        <v>108.17021276595744</v>
      </c>
      <c r="AK16" s="47">
        <f t="shared" si="1"/>
        <v>108.17021276595744</v>
      </c>
    </row>
    <row r="17" spans="1:37" x14ac:dyDescent="0.25">
      <c r="A17" s="59" t="s">
        <v>76</v>
      </c>
      <c r="B17" s="53">
        <f>'Tab 2) Charter Cover'!I$15</f>
        <v>0</v>
      </c>
      <c r="C17" s="54">
        <f>'Tab 2) Charter Cover'!I$16</f>
        <v>0</v>
      </c>
      <c r="D17" s="54">
        <f>'Tab 2) Charter Cover'!I$22</f>
        <v>0</v>
      </c>
      <c r="E17" s="54">
        <f>'Tab 2) Charter Cover'!$I$23</f>
        <v>0</v>
      </c>
      <c r="F17" s="54">
        <f>'Tab 2) Charter Cover'!$I$29</f>
        <v>0</v>
      </c>
      <c r="G17" s="54">
        <f>'Tab 2) Charter Cover'!$I$30</f>
        <v>0</v>
      </c>
      <c r="H17" s="54">
        <f>'Tab 2) Charter Cover'!$I$36</f>
        <v>0</v>
      </c>
      <c r="I17" s="54">
        <f>'Tab 2) Charter Cover'!$I$37</f>
        <v>0</v>
      </c>
      <c r="J17" s="54">
        <f>'Tab 2) Charter Cover'!$I$43</f>
        <v>0</v>
      </c>
      <c r="K17" s="54">
        <f>'Tab 2) Charter Cover'!$I$44</f>
        <v>0</v>
      </c>
      <c r="L17" s="54">
        <f>'Tab 2) Charter Cover'!$I$50</f>
        <v>0</v>
      </c>
      <c r="M17" s="54">
        <f>'Tab 2) Charter Cover'!$I$51</f>
        <v>0</v>
      </c>
      <c r="N17" s="54">
        <f>'Tab 2) Charter Cover'!$I$57</f>
        <v>0</v>
      </c>
      <c r="O17" s="54">
        <f>'Tab 2) Charter Cover'!$I$57</f>
        <v>0</v>
      </c>
      <c r="P17" s="54">
        <f>'Tab 2) Charter Cover'!$I$64</f>
        <v>0</v>
      </c>
      <c r="Q17" s="54">
        <f>'Tab 2) Charter Cover'!$I$65</f>
        <v>0</v>
      </c>
      <c r="R17" s="54">
        <f>'Tab 2) Charter Cover'!$I$71</f>
        <v>0</v>
      </c>
      <c r="S17" s="54">
        <f>'Tab 2) Charter Cover'!$I$72</f>
        <v>0</v>
      </c>
      <c r="T17" s="54">
        <f>'Tab 2) Charter Cover'!$I$78</f>
        <v>0</v>
      </c>
      <c r="U17" s="54">
        <f>'Tab 2) Charter Cover'!$I$79</f>
        <v>0</v>
      </c>
      <c r="V17" s="54">
        <f>'Tab 2) Charter Cover'!$I$85</f>
        <v>1</v>
      </c>
      <c r="W17" s="54">
        <f>'Tab 2) Charter Cover'!$I$86</f>
        <v>1</v>
      </c>
      <c r="X17" s="54">
        <f>'Tab 2) Charter Cover'!$I$92</f>
        <v>0</v>
      </c>
      <c r="Y17" s="54">
        <f>'Tab 2) Charter Cover'!$I$93</f>
        <v>0</v>
      </c>
      <c r="Z17" s="54">
        <f>'Tab 2) Charter Cover'!$I$99</f>
        <v>0</v>
      </c>
      <c r="AA17" s="54">
        <f>'Tab 2) Charter Cover'!$I$100</f>
        <v>0</v>
      </c>
      <c r="AB17" s="54">
        <f>'Tab 2) Charter Cover'!$I$106</f>
        <v>0</v>
      </c>
      <c r="AC17" s="54">
        <f>'Tab 2) Charter Cover'!$I$107</f>
        <v>0</v>
      </c>
      <c r="AD17" s="54">
        <f>'Tab 2) Charter Cover'!$I$113</f>
        <v>0</v>
      </c>
      <c r="AE17" s="54">
        <f>'Tab 2) Charter Cover'!$I$114</f>
        <v>0</v>
      </c>
      <c r="AF17" s="54">
        <f>'Tab 2) Charter Cover'!$I$120</f>
        <v>107.17021276595744</v>
      </c>
      <c r="AG17" s="54">
        <f>'Tab 2) Charter Cover'!$I$121</f>
        <v>107.17021276595744</v>
      </c>
      <c r="AH17" s="54">
        <f>'Tab 2) Charter Cover'!$I$127</f>
        <v>0</v>
      </c>
      <c r="AI17" s="54">
        <f>'Tab 2) Charter Cover'!$I$128</f>
        <v>0</v>
      </c>
      <c r="AJ17" s="43">
        <f t="shared" si="0"/>
        <v>108.17021276595744</v>
      </c>
      <c r="AK17" s="47">
        <f t="shared" si="1"/>
        <v>108.17021276595744</v>
      </c>
    </row>
    <row r="18" spans="1:37" x14ac:dyDescent="0.25">
      <c r="A18" s="62" t="s">
        <v>77</v>
      </c>
      <c r="B18" s="53">
        <f>'Tab 2) Charter Cover'!I$15</f>
        <v>0</v>
      </c>
      <c r="C18" s="54">
        <f>'Tab 2) Charter Cover'!I$16</f>
        <v>0</v>
      </c>
      <c r="D18" s="54">
        <f>'Tab 2) Charter Cover'!I$22</f>
        <v>0</v>
      </c>
      <c r="E18" s="54">
        <f>'Tab 2) Charter Cover'!$I$23</f>
        <v>0</v>
      </c>
      <c r="F18" s="54">
        <f>'Tab 2) Charter Cover'!$I$29</f>
        <v>0</v>
      </c>
      <c r="G18" s="54">
        <f>'Tab 2) Charter Cover'!$I$30</f>
        <v>0</v>
      </c>
      <c r="H18" s="54">
        <f>'Tab 2) Charter Cover'!$I$36</f>
        <v>0</v>
      </c>
      <c r="I18" s="54">
        <f>'Tab 2) Charter Cover'!$I$37</f>
        <v>0</v>
      </c>
      <c r="J18" s="54">
        <f>'Tab 2) Charter Cover'!$I$43</f>
        <v>0</v>
      </c>
      <c r="K18" s="54">
        <f>'Tab 2) Charter Cover'!$I$44</f>
        <v>0</v>
      </c>
      <c r="L18" s="54">
        <f>'Tab 2) Charter Cover'!$I$50</f>
        <v>0</v>
      </c>
      <c r="M18" s="54">
        <f>'Tab 2) Charter Cover'!$I$51</f>
        <v>0</v>
      </c>
      <c r="N18" s="54">
        <f>'Tab 2) Charter Cover'!$I$57</f>
        <v>0</v>
      </c>
      <c r="O18" s="54">
        <f>'Tab 2) Charter Cover'!$I$57</f>
        <v>0</v>
      </c>
      <c r="P18" s="54">
        <f>'Tab 2) Charter Cover'!$I$64</f>
        <v>0</v>
      </c>
      <c r="Q18" s="54">
        <f>'Tab 2) Charter Cover'!$I$65</f>
        <v>0</v>
      </c>
      <c r="R18" s="54">
        <f>'Tab 2) Charter Cover'!$I$71</f>
        <v>0</v>
      </c>
      <c r="S18" s="54">
        <f>'Tab 2) Charter Cover'!$I$72</f>
        <v>0</v>
      </c>
      <c r="T18" s="54">
        <f>'Tab 2) Charter Cover'!$I$78</f>
        <v>0</v>
      </c>
      <c r="U18" s="54">
        <f>'Tab 2) Charter Cover'!$I$79</f>
        <v>0</v>
      </c>
      <c r="V18" s="54">
        <f>'Tab 2) Charter Cover'!$I$85</f>
        <v>1</v>
      </c>
      <c r="W18" s="54">
        <f>'Tab 2) Charter Cover'!$I$86</f>
        <v>1</v>
      </c>
      <c r="X18" s="54">
        <f>'Tab 2) Charter Cover'!$I$92</f>
        <v>0</v>
      </c>
      <c r="Y18" s="54">
        <f>'Tab 2) Charter Cover'!$I$93</f>
        <v>0</v>
      </c>
      <c r="Z18" s="54">
        <f>'Tab 2) Charter Cover'!$I$99</f>
        <v>0</v>
      </c>
      <c r="AA18" s="54">
        <f>'Tab 2) Charter Cover'!$I$100</f>
        <v>0</v>
      </c>
      <c r="AB18" s="54">
        <f>'Tab 2) Charter Cover'!$I$106</f>
        <v>0</v>
      </c>
      <c r="AC18" s="54">
        <f>'Tab 2) Charter Cover'!$I$107</f>
        <v>0</v>
      </c>
      <c r="AD18" s="54">
        <f>'Tab 2) Charter Cover'!$I$113</f>
        <v>0</v>
      </c>
      <c r="AE18" s="54">
        <f>'Tab 2) Charter Cover'!$I$114</f>
        <v>0</v>
      </c>
      <c r="AF18" s="54">
        <f>'Tab 2) Charter Cover'!$I$120</f>
        <v>107.17021276595744</v>
      </c>
      <c r="AG18" s="54">
        <f>'Tab 2) Charter Cover'!$I$121</f>
        <v>107.17021276595744</v>
      </c>
      <c r="AH18" s="54">
        <f>'Tab 2) Charter Cover'!$I$127</f>
        <v>0</v>
      </c>
      <c r="AI18" s="54">
        <f>'Tab 2) Charter Cover'!$I$128</f>
        <v>0</v>
      </c>
      <c r="AJ18" s="43">
        <f t="shared" si="0"/>
        <v>108.17021276595744</v>
      </c>
      <c r="AK18" s="47">
        <f t="shared" si="1"/>
        <v>108.17021276595744</v>
      </c>
    </row>
    <row r="19" spans="1:37" x14ac:dyDescent="0.25">
      <c r="A19" s="59" t="s">
        <v>78</v>
      </c>
      <c r="B19" s="53">
        <f>'Tab 2) Charter Cover'!I$15</f>
        <v>0</v>
      </c>
      <c r="C19" s="54">
        <f>'Tab 2) Charter Cover'!I$16</f>
        <v>0</v>
      </c>
      <c r="D19" s="54">
        <f>'Tab 2) Charter Cover'!I$22</f>
        <v>0</v>
      </c>
      <c r="E19" s="54">
        <f>'Tab 2) Charter Cover'!$I$23</f>
        <v>0</v>
      </c>
      <c r="F19" s="54">
        <f>'Tab 2) Charter Cover'!$I$29</f>
        <v>0</v>
      </c>
      <c r="G19" s="54">
        <f>'Tab 2) Charter Cover'!$I$30</f>
        <v>0</v>
      </c>
      <c r="H19" s="54">
        <f>'Tab 2) Charter Cover'!$I$36</f>
        <v>0</v>
      </c>
      <c r="I19" s="54">
        <f>'Tab 2) Charter Cover'!$I$37</f>
        <v>0</v>
      </c>
      <c r="J19" s="54">
        <f>'Tab 2) Charter Cover'!$I$43</f>
        <v>0</v>
      </c>
      <c r="K19" s="54">
        <f>'Tab 2) Charter Cover'!$I$44</f>
        <v>0</v>
      </c>
      <c r="L19" s="54">
        <f>'Tab 2) Charter Cover'!$I$50</f>
        <v>0</v>
      </c>
      <c r="M19" s="54">
        <f>'Tab 2) Charter Cover'!$I$51</f>
        <v>0</v>
      </c>
      <c r="N19" s="54">
        <f>'Tab 2) Charter Cover'!$I$57</f>
        <v>0</v>
      </c>
      <c r="O19" s="54">
        <f>'Tab 2) Charter Cover'!$I$57</f>
        <v>0</v>
      </c>
      <c r="P19" s="54">
        <f>'Tab 2) Charter Cover'!$I$64</f>
        <v>0</v>
      </c>
      <c r="Q19" s="54">
        <f>'Tab 2) Charter Cover'!$I$65</f>
        <v>0</v>
      </c>
      <c r="R19" s="54">
        <f>'Tab 2) Charter Cover'!$I$71</f>
        <v>0</v>
      </c>
      <c r="S19" s="54">
        <f>'Tab 2) Charter Cover'!$I$72</f>
        <v>0</v>
      </c>
      <c r="T19" s="54">
        <f>'Tab 2) Charter Cover'!$I$78</f>
        <v>0</v>
      </c>
      <c r="U19" s="54">
        <f>'Tab 2) Charter Cover'!$I$79</f>
        <v>0</v>
      </c>
      <c r="V19" s="54">
        <f>'Tab 2) Charter Cover'!$I$85</f>
        <v>1</v>
      </c>
      <c r="W19" s="54">
        <f>'Tab 2) Charter Cover'!$I$86</f>
        <v>1</v>
      </c>
      <c r="X19" s="54">
        <f>'Tab 2) Charter Cover'!$I$92</f>
        <v>0</v>
      </c>
      <c r="Y19" s="54">
        <f>'Tab 2) Charter Cover'!$I$93</f>
        <v>0</v>
      </c>
      <c r="Z19" s="54">
        <f>'Tab 2) Charter Cover'!$I$99</f>
        <v>0</v>
      </c>
      <c r="AA19" s="54">
        <f>'Tab 2) Charter Cover'!$I$100</f>
        <v>0</v>
      </c>
      <c r="AB19" s="54">
        <f>'Tab 2) Charter Cover'!$I$106</f>
        <v>0</v>
      </c>
      <c r="AC19" s="54">
        <f>'Tab 2) Charter Cover'!$I$107</f>
        <v>0</v>
      </c>
      <c r="AD19" s="54">
        <f>'Tab 2) Charter Cover'!$I$113</f>
        <v>0</v>
      </c>
      <c r="AE19" s="54">
        <f>'Tab 2) Charter Cover'!$I$114</f>
        <v>0</v>
      </c>
      <c r="AF19" s="54">
        <f>'Tab 2) Charter Cover'!$I$120</f>
        <v>107.17021276595744</v>
      </c>
      <c r="AG19" s="54">
        <f>'Tab 2) Charter Cover'!$I$121</f>
        <v>107.17021276595744</v>
      </c>
      <c r="AH19" s="54">
        <f>'Tab 2) Charter Cover'!$I$127</f>
        <v>0</v>
      </c>
      <c r="AI19" s="54">
        <f>'Tab 2) Charter Cover'!$I$128</f>
        <v>0</v>
      </c>
      <c r="AJ19" s="43">
        <f t="shared" si="0"/>
        <v>108.17021276595744</v>
      </c>
      <c r="AK19" s="47">
        <f t="shared" si="1"/>
        <v>108.17021276595744</v>
      </c>
    </row>
    <row r="20" spans="1:37" x14ac:dyDescent="0.25">
      <c r="A20" s="59" t="s">
        <v>79</v>
      </c>
      <c r="B20" s="53">
        <f>'Tab 2) Charter Cover'!I$15</f>
        <v>0</v>
      </c>
      <c r="C20" s="54">
        <f>'Tab 2) Charter Cover'!I$16</f>
        <v>0</v>
      </c>
      <c r="D20" s="54">
        <f>'Tab 2) Charter Cover'!I$22</f>
        <v>0</v>
      </c>
      <c r="E20" s="54">
        <f>'Tab 2) Charter Cover'!$I$23</f>
        <v>0</v>
      </c>
      <c r="F20" s="54">
        <f>'Tab 2) Charter Cover'!$I$29</f>
        <v>0</v>
      </c>
      <c r="G20" s="54">
        <f>'Tab 2) Charter Cover'!$I$30</f>
        <v>0</v>
      </c>
      <c r="H20" s="54">
        <f>'Tab 2) Charter Cover'!$I$36</f>
        <v>0</v>
      </c>
      <c r="I20" s="54">
        <f>'Tab 2) Charter Cover'!$I$37</f>
        <v>0</v>
      </c>
      <c r="J20" s="54">
        <f>'Tab 2) Charter Cover'!$I$43</f>
        <v>0</v>
      </c>
      <c r="K20" s="54">
        <f>'Tab 2) Charter Cover'!$I$44</f>
        <v>0</v>
      </c>
      <c r="L20" s="54">
        <f>'Tab 2) Charter Cover'!$I$50</f>
        <v>0</v>
      </c>
      <c r="M20" s="54">
        <f>'Tab 2) Charter Cover'!$I$51</f>
        <v>0</v>
      </c>
      <c r="N20" s="54">
        <f>'Tab 2) Charter Cover'!$I$57</f>
        <v>0</v>
      </c>
      <c r="O20" s="54">
        <f>'Tab 2) Charter Cover'!$I$57</f>
        <v>0</v>
      </c>
      <c r="P20" s="54">
        <f>'Tab 2) Charter Cover'!$I$64</f>
        <v>0</v>
      </c>
      <c r="Q20" s="54">
        <f>'Tab 2) Charter Cover'!$I$65</f>
        <v>0</v>
      </c>
      <c r="R20" s="54">
        <f>'Tab 2) Charter Cover'!$I$71</f>
        <v>0</v>
      </c>
      <c r="S20" s="54">
        <f>'Tab 2) Charter Cover'!$I$72</f>
        <v>0</v>
      </c>
      <c r="T20" s="54">
        <f>'Tab 2) Charter Cover'!$I$78</f>
        <v>0</v>
      </c>
      <c r="U20" s="54">
        <f>'Tab 2) Charter Cover'!$I$79</f>
        <v>0</v>
      </c>
      <c r="V20" s="54">
        <f>'Tab 2) Charter Cover'!$I$85</f>
        <v>1</v>
      </c>
      <c r="W20" s="54">
        <f>'Tab 2) Charter Cover'!$I$86</f>
        <v>1</v>
      </c>
      <c r="X20" s="54">
        <f>'Tab 2) Charter Cover'!$I$92</f>
        <v>0</v>
      </c>
      <c r="Y20" s="54">
        <f>'Tab 2) Charter Cover'!$I$93</f>
        <v>0</v>
      </c>
      <c r="Z20" s="54">
        <f>'Tab 2) Charter Cover'!$I$99</f>
        <v>0</v>
      </c>
      <c r="AA20" s="54">
        <f>'Tab 2) Charter Cover'!$I$100</f>
        <v>0</v>
      </c>
      <c r="AB20" s="54">
        <f>'Tab 2) Charter Cover'!$I$106</f>
        <v>0</v>
      </c>
      <c r="AC20" s="54">
        <f>'Tab 2) Charter Cover'!$I$107</f>
        <v>0</v>
      </c>
      <c r="AD20" s="54">
        <f>'Tab 2) Charter Cover'!$I$113</f>
        <v>0</v>
      </c>
      <c r="AE20" s="54">
        <f>'Tab 2) Charter Cover'!$I$114</f>
        <v>0</v>
      </c>
      <c r="AF20" s="54">
        <f>'Tab 2) Charter Cover'!$I$120</f>
        <v>107.17021276595744</v>
      </c>
      <c r="AG20" s="54">
        <f>'Tab 2) Charter Cover'!$I$121</f>
        <v>107.17021276595744</v>
      </c>
      <c r="AH20" s="54">
        <f>'Tab 2) Charter Cover'!$I$127</f>
        <v>0</v>
      </c>
      <c r="AI20" s="54">
        <f>'Tab 2) Charter Cover'!$I$128</f>
        <v>0</v>
      </c>
      <c r="AJ20" s="43">
        <f t="shared" si="0"/>
        <v>108.17021276595744</v>
      </c>
      <c r="AK20" s="47">
        <f t="shared" si="1"/>
        <v>108.17021276595744</v>
      </c>
    </row>
    <row r="21" spans="1:37" x14ac:dyDescent="0.25">
      <c r="A21" s="59" t="s">
        <v>80</v>
      </c>
      <c r="B21" s="53">
        <f>'Tab 2) Charter Cover'!I$15</f>
        <v>0</v>
      </c>
      <c r="C21" s="54">
        <f>'Tab 2) Charter Cover'!I$16</f>
        <v>0</v>
      </c>
      <c r="D21" s="54">
        <f>'Tab 2) Charter Cover'!I$22</f>
        <v>0</v>
      </c>
      <c r="E21" s="54">
        <f>'Tab 2) Charter Cover'!$I$23</f>
        <v>0</v>
      </c>
      <c r="F21" s="54">
        <f>'Tab 2) Charter Cover'!$I$29</f>
        <v>0</v>
      </c>
      <c r="G21" s="54">
        <f>'Tab 2) Charter Cover'!$I$30</f>
        <v>0</v>
      </c>
      <c r="H21" s="54">
        <f>'Tab 2) Charter Cover'!$I$36</f>
        <v>0</v>
      </c>
      <c r="I21" s="54">
        <f>'Tab 2) Charter Cover'!$I$37</f>
        <v>0</v>
      </c>
      <c r="J21" s="54">
        <f>'Tab 2) Charter Cover'!$I$43</f>
        <v>0</v>
      </c>
      <c r="K21" s="54">
        <f>'Tab 2) Charter Cover'!$I$44</f>
        <v>0</v>
      </c>
      <c r="L21" s="54">
        <f>'Tab 2) Charter Cover'!$I$50</f>
        <v>0</v>
      </c>
      <c r="M21" s="54">
        <f>'Tab 2) Charter Cover'!$I$51</f>
        <v>0</v>
      </c>
      <c r="N21" s="54">
        <f>'Tab 2) Charter Cover'!$I$57</f>
        <v>0</v>
      </c>
      <c r="O21" s="54">
        <f>'Tab 2) Charter Cover'!$I$57</f>
        <v>0</v>
      </c>
      <c r="P21" s="54">
        <f>'Tab 2) Charter Cover'!$I$64</f>
        <v>0</v>
      </c>
      <c r="Q21" s="54">
        <f>'Tab 2) Charter Cover'!$I$65</f>
        <v>0</v>
      </c>
      <c r="R21" s="54">
        <f>'Tab 2) Charter Cover'!$I$71</f>
        <v>0</v>
      </c>
      <c r="S21" s="54">
        <f>'Tab 2) Charter Cover'!$I$72</f>
        <v>0</v>
      </c>
      <c r="T21" s="54">
        <f>'Tab 2) Charter Cover'!$I$78</f>
        <v>0</v>
      </c>
      <c r="U21" s="54">
        <f>'Tab 2) Charter Cover'!$I$79</f>
        <v>0</v>
      </c>
      <c r="V21" s="54">
        <f>'Tab 2) Charter Cover'!$I$85</f>
        <v>1</v>
      </c>
      <c r="W21" s="54">
        <f>'Tab 2) Charter Cover'!$I$86</f>
        <v>1</v>
      </c>
      <c r="X21" s="54">
        <f>'Tab 2) Charter Cover'!$I$92</f>
        <v>0</v>
      </c>
      <c r="Y21" s="54">
        <f>'Tab 2) Charter Cover'!$I$93</f>
        <v>0</v>
      </c>
      <c r="Z21" s="54">
        <f>'Tab 2) Charter Cover'!$I$99</f>
        <v>0</v>
      </c>
      <c r="AA21" s="54">
        <f>'Tab 2) Charter Cover'!$I$100</f>
        <v>0</v>
      </c>
      <c r="AB21" s="54">
        <f>'Tab 2) Charter Cover'!$I$106</f>
        <v>0</v>
      </c>
      <c r="AC21" s="54">
        <f>'Tab 2) Charter Cover'!$I$107</f>
        <v>0</v>
      </c>
      <c r="AD21" s="54">
        <f>'Tab 2) Charter Cover'!$I$113</f>
        <v>0</v>
      </c>
      <c r="AE21" s="54">
        <f>'Tab 2) Charter Cover'!$I$114</f>
        <v>0</v>
      </c>
      <c r="AF21" s="54">
        <f>'Tab 2) Charter Cover'!$I$120</f>
        <v>107.17021276595744</v>
      </c>
      <c r="AG21" s="54">
        <f>'Tab 2) Charter Cover'!$I$121</f>
        <v>107.17021276595744</v>
      </c>
      <c r="AH21" s="54">
        <f>'Tab 2) Charter Cover'!$I$127</f>
        <v>0</v>
      </c>
      <c r="AI21" s="54">
        <f>'Tab 2) Charter Cover'!$I$128</f>
        <v>0</v>
      </c>
      <c r="AJ21" s="43">
        <f t="shared" si="0"/>
        <v>108.17021276595744</v>
      </c>
      <c r="AK21" s="47">
        <f t="shared" si="1"/>
        <v>108.17021276595744</v>
      </c>
    </row>
    <row r="22" spans="1:37" x14ac:dyDescent="0.25">
      <c r="A22" s="62" t="s">
        <v>81</v>
      </c>
      <c r="B22" s="53">
        <f>'Tab 2) Charter Cover'!I$15</f>
        <v>0</v>
      </c>
      <c r="C22" s="54">
        <f>'Tab 2) Charter Cover'!I$16</f>
        <v>0</v>
      </c>
      <c r="D22" s="54">
        <f>'Tab 2) Charter Cover'!I$22</f>
        <v>0</v>
      </c>
      <c r="E22" s="54">
        <f>'Tab 2) Charter Cover'!$I$23</f>
        <v>0</v>
      </c>
      <c r="F22" s="54">
        <f>'Tab 2) Charter Cover'!$I$29</f>
        <v>0</v>
      </c>
      <c r="G22" s="54">
        <f>'Tab 2) Charter Cover'!$I$30</f>
        <v>0</v>
      </c>
      <c r="H22" s="54">
        <f>'Tab 2) Charter Cover'!$I$36</f>
        <v>0</v>
      </c>
      <c r="I22" s="54">
        <f>'Tab 2) Charter Cover'!$I$37</f>
        <v>0</v>
      </c>
      <c r="J22" s="54">
        <f>'Tab 2) Charter Cover'!$I$43</f>
        <v>0</v>
      </c>
      <c r="K22" s="54">
        <f>'Tab 2) Charter Cover'!$I$44</f>
        <v>0</v>
      </c>
      <c r="L22" s="54">
        <f>'Tab 2) Charter Cover'!$I$50</f>
        <v>0</v>
      </c>
      <c r="M22" s="54">
        <f>'Tab 2) Charter Cover'!$I$51</f>
        <v>0</v>
      </c>
      <c r="N22" s="54">
        <f>'Tab 2) Charter Cover'!$I$57</f>
        <v>0</v>
      </c>
      <c r="O22" s="54">
        <f>'Tab 2) Charter Cover'!$I$57</f>
        <v>0</v>
      </c>
      <c r="P22" s="54">
        <f>'Tab 2) Charter Cover'!$I$64</f>
        <v>0</v>
      </c>
      <c r="Q22" s="54">
        <f>'Tab 2) Charter Cover'!$I$65</f>
        <v>0</v>
      </c>
      <c r="R22" s="54">
        <f>'Tab 2) Charter Cover'!$I$71</f>
        <v>0</v>
      </c>
      <c r="S22" s="54">
        <f>'Tab 2) Charter Cover'!$I$72</f>
        <v>0</v>
      </c>
      <c r="T22" s="54">
        <f>'Tab 2) Charter Cover'!$I$78</f>
        <v>0</v>
      </c>
      <c r="U22" s="54">
        <f>'Tab 2) Charter Cover'!$I$79</f>
        <v>0</v>
      </c>
      <c r="V22" s="54">
        <f>'Tab 2) Charter Cover'!$I$85</f>
        <v>1</v>
      </c>
      <c r="W22" s="54">
        <f>'Tab 2) Charter Cover'!$I$86</f>
        <v>1</v>
      </c>
      <c r="X22" s="54">
        <f>'Tab 2) Charter Cover'!$I$92</f>
        <v>0</v>
      </c>
      <c r="Y22" s="54">
        <f>'Tab 2) Charter Cover'!$I$93</f>
        <v>0</v>
      </c>
      <c r="Z22" s="54">
        <f>'Tab 2) Charter Cover'!$I$99</f>
        <v>0</v>
      </c>
      <c r="AA22" s="54">
        <f>'Tab 2) Charter Cover'!$I$100</f>
        <v>0</v>
      </c>
      <c r="AB22" s="54">
        <f>'Tab 2) Charter Cover'!$I$106</f>
        <v>0</v>
      </c>
      <c r="AC22" s="54">
        <f>'Tab 2) Charter Cover'!$I$107</f>
        <v>0</v>
      </c>
      <c r="AD22" s="54">
        <f>'Tab 2) Charter Cover'!$I$113</f>
        <v>0</v>
      </c>
      <c r="AE22" s="54">
        <f>'Tab 2) Charter Cover'!$I$114</f>
        <v>0</v>
      </c>
      <c r="AF22" s="54">
        <f>'Tab 2) Charter Cover'!$I$120</f>
        <v>107.17021276595744</v>
      </c>
      <c r="AG22" s="54">
        <f>'Tab 2) Charter Cover'!$I$121</f>
        <v>107.17021276595744</v>
      </c>
      <c r="AH22" s="54">
        <f>'Tab 2) Charter Cover'!$I$127</f>
        <v>0</v>
      </c>
      <c r="AI22" s="54">
        <f>'Tab 2) Charter Cover'!$I$128</f>
        <v>0</v>
      </c>
      <c r="AJ22" s="43">
        <f t="shared" si="0"/>
        <v>108.17021276595744</v>
      </c>
      <c r="AK22" s="47">
        <f t="shared" si="1"/>
        <v>108.17021276595744</v>
      </c>
    </row>
    <row r="23" spans="1:37" x14ac:dyDescent="0.25">
      <c r="A23" s="62" t="s">
        <v>82</v>
      </c>
      <c r="B23" s="53">
        <f>'Tab 2) Charter Cover'!I$15</f>
        <v>0</v>
      </c>
      <c r="C23" s="54">
        <f>'Tab 2) Charter Cover'!I$16</f>
        <v>0</v>
      </c>
      <c r="D23" s="54">
        <f>'Tab 2) Charter Cover'!I$22</f>
        <v>0</v>
      </c>
      <c r="E23" s="54">
        <f>'Tab 2) Charter Cover'!$I$23</f>
        <v>0</v>
      </c>
      <c r="F23" s="54">
        <f>'Tab 2) Charter Cover'!$I$29</f>
        <v>0</v>
      </c>
      <c r="G23" s="54">
        <f>'Tab 2) Charter Cover'!$I$30</f>
        <v>0</v>
      </c>
      <c r="H23" s="54">
        <f>'Tab 2) Charter Cover'!$I$36</f>
        <v>0</v>
      </c>
      <c r="I23" s="54">
        <f>'Tab 2) Charter Cover'!$I$37</f>
        <v>0</v>
      </c>
      <c r="J23" s="54">
        <f>'Tab 2) Charter Cover'!$I$43</f>
        <v>0</v>
      </c>
      <c r="K23" s="54">
        <f>'Tab 2) Charter Cover'!$I$44</f>
        <v>0</v>
      </c>
      <c r="L23" s="54">
        <f>'Tab 2) Charter Cover'!$I$50</f>
        <v>0</v>
      </c>
      <c r="M23" s="54">
        <f>'Tab 2) Charter Cover'!$I$51</f>
        <v>0</v>
      </c>
      <c r="N23" s="54">
        <f>'Tab 2) Charter Cover'!$I$57</f>
        <v>0</v>
      </c>
      <c r="O23" s="54">
        <f>'Tab 2) Charter Cover'!$I$57</f>
        <v>0</v>
      </c>
      <c r="P23" s="54">
        <f>'Tab 2) Charter Cover'!$I$64</f>
        <v>0</v>
      </c>
      <c r="Q23" s="54">
        <f>'Tab 2) Charter Cover'!$I$65</f>
        <v>0</v>
      </c>
      <c r="R23" s="54">
        <f>'Tab 2) Charter Cover'!$I$71</f>
        <v>0</v>
      </c>
      <c r="S23" s="54">
        <f>'Tab 2) Charter Cover'!$I$72</f>
        <v>0</v>
      </c>
      <c r="T23" s="54">
        <f>'Tab 2) Charter Cover'!$I$78</f>
        <v>0</v>
      </c>
      <c r="U23" s="54">
        <f>'Tab 2) Charter Cover'!$I$79</f>
        <v>0</v>
      </c>
      <c r="V23" s="54">
        <f>'Tab 2) Charter Cover'!$I$85</f>
        <v>1</v>
      </c>
      <c r="W23" s="54">
        <f>'Tab 2) Charter Cover'!$I$86</f>
        <v>1</v>
      </c>
      <c r="X23" s="54">
        <f>'Tab 2) Charter Cover'!$I$92</f>
        <v>0</v>
      </c>
      <c r="Y23" s="54">
        <f>'Tab 2) Charter Cover'!$I$93</f>
        <v>0</v>
      </c>
      <c r="Z23" s="54">
        <f>'Tab 2) Charter Cover'!$I$99</f>
        <v>0</v>
      </c>
      <c r="AA23" s="54">
        <f>'Tab 2) Charter Cover'!$I$100</f>
        <v>0</v>
      </c>
      <c r="AB23" s="54">
        <f>'Tab 2) Charter Cover'!$I$106</f>
        <v>0</v>
      </c>
      <c r="AC23" s="54">
        <f>'Tab 2) Charter Cover'!$I$107</f>
        <v>0</v>
      </c>
      <c r="AD23" s="54">
        <f>'Tab 2) Charter Cover'!$I$113</f>
        <v>0</v>
      </c>
      <c r="AE23" s="54">
        <f>'Tab 2) Charter Cover'!$I$114</f>
        <v>0</v>
      </c>
      <c r="AF23" s="54">
        <f>'Tab 2) Charter Cover'!$I$120</f>
        <v>107.17021276595744</v>
      </c>
      <c r="AG23" s="54">
        <f>'Tab 2) Charter Cover'!$I$121</f>
        <v>107.17021276595744</v>
      </c>
      <c r="AH23" s="54">
        <f>'Tab 2) Charter Cover'!$I$127</f>
        <v>0</v>
      </c>
      <c r="AI23" s="54">
        <f>'Tab 2) Charter Cover'!$I$128</f>
        <v>0</v>
      </c>
      <c r="AJ23" s="43">
        <f t="shared" si="0"/>
        <v>108.17021276595744</v>
      </c>
      <c r="AK23" s="47">
        <f t="shared" si="1"/>
        <v>108.17021276595744</v>
      </c>
    </row>
    <row r="24" spans="1:37" x14ac:dyDescent="0.25">
      <c r="A24" s="62" t="s">
        <v>83</v>
      </c>
      <c r="B24" s="53">
        <f>'Tab 2) Charter Cover'!I$15</f>
        <v>0</v>
      </c>
      <c r="C24" s="54">
        <f>'Tab 2) Charter Cover'!I$16</f>
        <v>0</v>
      </c>
      <c r="D24" s="54">
        <f>'Tab 2) Charter Cover'!I$22</f>
        <v>0</v>
      </c>
      <c r="E24" s="54">
        <f>'Tab 2) Charter Cover'!$I$23</f>
        <v>0</v>
      </c>
      <c r="F24" s="54">
        <f>'Tab 2) Charter Cover'!$I$29</f>
        <v>0</v>
      </c>
      <c r="G24" s="54">
        <f>'Tab 2) Charter Cover'!$I$30</f>
        <v>0</v>
      </c>
      <c r="H24" s="54">
        <f>'Tab 2) Charter Cover'!$I$36</f>
        <v>0</v>
      </c>
      <c r="I24" s="54">
        <f>'Tab 2) Charter Cover'!$I$37</f>
        <v>0</v>
      </c>
      <c r="J24" s="54">
        <f>'Tab 2) Charter Cover'!$I$43</f>
        <v>0</v>
      </c>
      <c r="K24" s="54">
        <f>'Tab 2) Charter Cover'!$I$44</f>
        <v>0</v>
      </c>
      <c r="L24" s="54">
        <f>'Tab 2) Charter Cover'!$I$50</f>
        <v>0</v>
      </c>
      <c r="M24" s="54">
        <f>'Tab 2) Charter Cover'!$I$51</f>
        <v>0</v>
      </c>
      <c r="N24" s="54">
        <f>'Tab 2) Charter Cover'!$I$57</f>
        <v>0</v>
      </c>
      <c r="O24" s="54">
        <f>'Tab 2) Charter Cover'!$I$57</f>
        <v>0</v>
      </c>
      <c r="P24" s="54">
        <f>'Tab 2) Charter Cover'!$I$64</f>
        <v>0</v>
      </c>
      <c r="Q24" s="54">
        <f>'Tab 2) Charter Cover'!$I$65</f>
        <v>0</v>
      </c>
      <c r="R24" s="54">
        <f>'Tab 2) Charter Cover'!$I$71</f>
        <v>0</v>
      </c>
      <c r="S24" s="54">
        <f>'Tab 2) Charter Cover'!$I$72</f>
        <v>0</v>
      </c>
      <c r="T24" s="54">
        <f>'Tab 2) Charter Cover'!$I$78</f>
        <v>0</v>
      </c>
      <c r="U24" s="54">
        <f>'Tab 2) Charter Cover'!$I$79</f>
        <v>0</v>
      </c>
      <c r="V24" s="54">
        <f>'Tab 2) Charter Cover'!$I$85</f>
        <v>1</v>
      </c>
      <c r="W24" s="54">
        <f>'Tab 2) Charter Cover'!$I$86</f>
        <v>1</v>
      </c>
      <c r="X24" s="54">
        <f>'Tab 2) Charter Cover'!$I$92</f>
        <v>0</v>
      </c>
      <c r="Y24" s="54">
        <f>'Tab 2) Charter Cover'!$I$93</f>
        <v>0</v>
      </c>
      <c r="Z24" s="54">
        <f>'Tab 2) Charter Cover'!$I$99</f>
        <v>0</v>
      </c>
      <c r="AA24" s="54">
        <f>'Tab 2) Charter Cover'!$I$100</f>
        <v>0</v>
      </c>
      <c r="AB24" s="54">
        <f>'Tab 2) Charter Cover'!$I$106</f>
        <v>0</v>
      </c>
      <c r="AC24" s="54">
        <f>'Tab 2) Charter Cover'!$I$107</f>
        <v>0</v>
      </c>
      <c r="AD24" s="54">
        <f>'Tab 2) Charter Cover'!$I$113</f>
        <v>0</v>
      </c>
      <c r="AE24" s="54">
        <f>'Tab 2) Charter Cover'!$I$114</f>
        <v>0</v>
      </c>
      <c r="AF24" s="54">
        <f>'Tab 2) Charter Cover'!$I$120</f>
        <v>107.17021276595744</v>
      </c>
      <c r="AG24" s="54">
        <f>'Tab 2) Charter Cover'!$I$121</f>
        <v>107.17021276595744</v>
      </c>
      <c r="AH24" s="54">
        <f>'Tab 2) Charter Cover'!$I$127</f>
        <v>0</v>
      </c>
      <c r="AI24" s="54">
        <f>'Tab 2) Charter Cover'!$I$128</f>
        <v>0</v>
      </c>
      <c r="AJ24" s="43">
        <f t="shared" si="0"/>
        <v>108.17021276595744</v>
      </c>
      <c r="AK24" s="47">
        <f t="shared" si="1"/>
        <v>108.17021276595744</v>
      </c>
    </row>
    <row r="25" spans="1:37" x14ac:dyDescent="0.25">
      <c r="A25" s="59" t="s">
        <v>84</v>
      </c>
      <c r="B25" s="53">
        <f>'Tab 2) Charter Cover'!I$15</f>
        <v>0</v>
      </c>
      <c r="C25" s="54">
        <f>'Tab 2) Charter Cover'!I$16</f>
        <v>0</v>
      </c>
      <c r="D25" s="54">
        <f>'Tab 2) Charter Cover'!I$22</f>
        <v>0</v>
      </c>
      <c r="E25" s="54">
        <f>'Tab 2) Charter Cover'!$I$23</f>
        <v>0</v>
      </c>
      <c r="F25" s="54">
        <f>'Tab 2) Charter Cover'!$I$29</f>
        <v>0</v>
      </c>
      <c r="G25" s="54">
        <f>'Tab 2) Charter Cover'!$I$30</f>
        <v>0</v>
      </c>
      <c r="H25" s="54">
        <f>'Tab 2) Charter Cover'!$I$36</f>
        <v>0</v>
      </c>
      <c r="I25" s="54">
        <f>'Tab 2) Charter Cover'!$I$37</f>
        <v>0</v>
      </c>
      <c r="J25" s="54">
        <f>'Tab 2) Charter Cover'!$I$43</f>
        <v>0</v>
      </c>
      <c r="K25" s="54">
        <f>'Tab 2) Charter Cover'!$I$44</f>
        <v>0</v>
      </c>
      <c r="L25" s="54">
        <f>'Tab 2) Charter Cover'!$I$50</f>
        <v>0</v>
      </c>
      <c r="M25" s="54">
        <f>'Tab 2) Charter Cover'!$I$51</f>
        <v>0</v>
      </c>
      <c r="N25" s="54">
        <f>'Tab 2) Charter Cover'!$I$57</f>
        <v>0</v>
      </c>
      <c r="O25" s="54">
        <f>'Tab 2) Charter Cover'!$I$57</f>
        <v>0</v>
      </c>
      <c r="P25" s="54">
        <f>'Tab 2) Charter Cover'!$I$64</f>
        <v>0</v>
      </c>
      <c r="Q25" s="54">
        <f>'Tab 2) Charter Cover'!$I$65</f>
        <v>0</v>
      </c>
      <c r="R25" s="54">
        <f>'Tab 2) Charter Cover'!$I$71</f>
        <v>0</v>
      </c>
      <c r="S25" s="54">
        <f>'Tab 2) Charter Cover'!$I$72</f>
        <v>0</v>
      </c>
      <c r="T25" s="54">
        <f>'Tab 2) Charter Cover'!$I$78</f>
        <v>0</v>
      </c>
      <c r="U25" s="54">
        <f>'Tab 2) Charter Cover'!$I$79</f>
        <v>0</v>
      </c>
      <c r="V25" s="54">
        <f>'Tab 2) Charter Cover'!$I$85</f>
        <v>1</v>
      </c>
      <c r="W25" s="54">
        <f>'Tab 2) Charter Cover'!$I$86</f>
        <v>1</v>
      </c>
      <c r="X25" s="54">
        <f>'Tab 2) Charter Cover'!$I$92</f>
        <v>0</v>
      </c>
      <c r="Y25" s="54">
        <f>'Tab 2) Charter Cover'!$I$93</f>
        <v>0</v>
      </c>
      <c r="Z25" s="54">
        <f>'Tab 2) Charter Cover'!$I$99</f>
        <v>0</v>
      </c>
      <c r="AA25" s="54">
        <f>'Tab 2) Charter Cover'!$I$100</f>
        <v>0</v>
      </c>
      <c r="AB25" s="54">
        <f>'Tab 2) Charter Cover'!$I$106</f>
        <v>0</v>
      </c>
      <c r="AC25" s="54">
        <f>'Tab 2) Charter Cover'!$I$107</f>
        <v>0</v>
      </c>
      <c r="AD25" s="54">
        <f>'Tab 2) Charter Cover'!$I$113</f>
        <v>0</v>
      </c>
      <c r="AE25" s="54">
        <f>'Tab 2) Charter Cover'!$I$114</f>
        <v>0</v>
      </c>
      <c r="AF25" s="54">
        <f>'Tab 2) Charter Cover'!$I$120</f>
        <v>107.17021276595744</v>
      </c>
      <c r="AG25" s="54">
        <f>'Tab 2) Charter Cover'!$I$121</f>
        <v>107.17021276595744</v>
      </c>
      <c r="AH25" s="54">
        <f>'Tab 2) Charter Cover'!$I$127</f>
        <v>0</v>
      </c>
      <c r="AI25" s="54">
        <f>'Tab 2) Charter Cover'!$I$128</f>
        <v>0</v>
      </c>
      <c r="AJ25" s="43">
        <f t="shared" si="0"/>
        <v>108.17021276595744</v>
      </c>
      <c r="AK25" s="47">
        <f t="shared" si="1"/>
        <v>108.17021276595744</v>
      </c>
    </row>
    <row r="26" spans="1:37" x14ac:dyDescent="0.25">
      <c r="A26" s="59" t="s">
        <v>85</v>
      </c>
      <c r="B26" s="53">
        <f>'Tab 2) Charter Cover'!I$15</f>
        <v>0</v>
      </c>
      <c r="C26" s="54">
        <f>'Tab 2) Charter Cover'!I$16</f>
        <v>0</v>
      </c>
      <c r="D26" s="54">
        <f>'Tab 2) Charter Cover'!I$22</f>
        <v>0</v>
      </c>
      <c r="E26" s="54">
        <f>'Tab 2) Charter Cover'!$I$23</f>
        <v>0</v>
      </c>
      <c r="F26" s="54">
        <f>'Tab 2) Charter Cover'!$I$29</f>
        <v>0</v>
      </c>
      <c r="G26" s="54">
        <f>'Tab 2) Charter Cover'!$I$30</f>
        <v>0</v>
      </c>
      <c r="H26" s="54">
        <f>'Tab 2) Charter Cover'!$I$36</f>
        <v>0</v>
      </c>
      <c r="I26" s="54">
        <f>'Tab 2) Charter Cover'!$I$37</f>
        <v>0</v>
      </c>
      <c r="J26" s="54">
        <f>'Tab 2) Charter Cover'!$I$43</f>
        <v>0</v>
      </c>
      <c r="K26" s="54">
        <f>'Tab 2) Charter Cover'!$I$44</f>
        <v>0</v>
      </c>
      <c r="L26" s="54">
        <f>'Tab 2) Charter Cover'!$I$50</f>
        <v>0</v>
      </c>
      <c r="M26" s="54">
        <f>'Tab 2) Charter Cover'!$I$51</f>
        <v>0</v>
      </c>
      <c r="N26" s="54">
        <f>'Tab 2) Charter Cover'!$I$57</f>
        <v>0</v>
      </c>
      <c r="O26" s="54">
        <f>'Tab 2) Charter Cover'!$I$57</f>
        <v>0</v>
      </c>
      <c r="P26" s="54">
        <f>'Tab 2) Charter Cover'!$I$64</f>
        <v>0</v>
      </c>
      <c r="Q26" s="54">
        <f>'Tab 2) Charter Cover'!$I$65</f>
        <v>0</v>
      </c>
      <c r="R26" s="54">
        <f>'Tab 2) Charter Cover'!$I$71</f>
        <v>0</v>
      </c>
      <c r="S26" s="54">
        <f>'Tab 2) Charter Cover'!$I$72</f>
        <v>0</v>
      </c>
      <c r="T26" s="54">
        <f>'Tab 2) Charter Cover'!$I$78</f>
        <v>0</v>
      </c>
      <c r="U26" s="54">
        <f>'Tab 2) Charter Cover'!$I$79</f>
        <v>0</v>
      </c>
      <c r="V26" s="54">
        <f>'Tab 2) Charter Cover'!$I$85</f>
        <v>1</v>
      </c>
      <c r="W26" s="54">
        <f>'Tab 2) Charter Cover'!$I$86</f>
        <v>1</v>
      </c>
      <c r="X26" s="54">
        <f>'Tab 2) Charter Cover'!$I$92</f>
        <v>0</v>
      </c>
      <c r="Y26" s="54">
        <f>'Tab 2) Charter Cover'!$I$93</f>
        <v>0</v>
      </c>
      <c r="Z26" s="54">
        <f>'Tab 2) Charter Cover'!$I$99</f>
        <v>0</v>
      </c>
      <c r="AA26" s="54">
        <f>'Tab 2) Charter Cover'!$I$100</f>
        <v>0</v>
      </c>
      <c r="AB26" s="54">
        <f>'Tab 2) Charter Cover'!$I$106</f>
        <v>0</v>
      </c>
      <c r="AC26" s="54">
        <f>'Tab 2) Charter Cover'!$I$107</f>
        <v>0</v>
      </c>
      <c r="AD26" s="54">
        <f>'Tab 2) Charter Cover'!$I$113</f>
        <v>0</v>
      </c>
      <c r="AE26" s="54">
        <f>'Tab 2) Charter Cover'!$I$114</f>
        <v>0</v>
      </c>
      <c r="AF26" s="54">
        <f>'Tab 2) Charter Cover'!$I$120</f>
        <v>107.17021276595744</v>
      </c>
      <c r="AG26" s="54">
        <f>'Tab 2) Charter Cover'!$I$121</f>
        <v>107.17021276595744</v>
      </c>
      <c r="AH26" s="54">
        <f>'Tab 2) Charter Cover'!$I$127</f>
        <v>0</v>
      </c>
      <c r="AI26" s="54">
        <f>'Tab 2) Charter Cover'!$I$128</f>
        <v>0</v>
      </c>
      <c r="AJ26" s="43">
        <f t="shared" si="0"/>
        <v>108.17021276595744</v>
      </c>
      <c r="AK26" s="47">
        <f t="shared" si="1"/>
        <v>108.17021276595744</v>
      </c>
    </row>
    <row r="27" spans="1:37" x14ac:dyDescent="0.25">
      <c r="A27" s="59" t="s">
        <v>86</v>
      </c>
      <c r="B27" s="53">
        <f>'Tab 2) Charter Cover'!I$15</f>
        <v>0</v>
      </c>
      <c r="C27" s="54">
        <f>'Tab 2) Charter Cover'!I$16</f>
        <v>0</v>
      </c>
      <c r="D27" s="54">
        <f>'Tab 2) Charter Cover'!I$22</f>
        <v>0</v>
      </c>
      <c r="E27" s="54">
        <f>'Tab 2) Charter Cover'!$I$23</f>
        <v>0</v>
      </c>
      <c r="F27" s="54">
        <f>'Tab 2) Charter Cover'!$I$29</f>
        <v>0</v>
      </c>
      <c r="G27" s="54">
        <f>'Tab 2) Charter Cover'!$I$30</f>
        <v>0</v>
      </c>
      <c r="H27" s="54">
        <f>'Tab 2) Charter Cover'!$I$36</f>
        <v>0</v>
      </c>
      <c r="I27" s="54">
        <f>'Tab 2) Charter Cover'!$I$37</f>
        <v>0</v>
      </c>
      <c r="J27" s="54">
        <f>'Tab 2) Charter Cover'!$I$43</f>
        <v>0</v>
      </c>
      <c r="K27" s="54">
        <f>'Tab 2) Charter Cover'!$I$44</f>
        <v>0</v>
      </c>
      <c r="L27" s="54">
        <f>'Tab 2) Charter Cover'!$I$50</f>
        <v>0</v>
      </c>
      <c r="M27" s="54">
        <f>'Tab 2) Charter Cover'!$I$51</f>
        <v>0</v>
      </c>
      <c r="N27" s="54">
        <f>'Tab 2) Charter Cover'!$I$57</f>
        <v>0</v>
      </c>
      <c r="O27" s="54">
        <f>'Tab 2) Charter Cover'!$I$57</f>
        <v>0</v>
      </c>
      <c r="P27" s="54">
        <f>'Tab 2) Charter Cover'!$I$64</f>
        <v>0</v>
      </c>
      <c r="Q27" s="54">
        <f>'Tab 2) Charter Cover'!$I$65</f>
        <v>0</v>
      </c>
      <c r="R27" s="54">
        <f>'Tab 2) Charter Cover'!$I$71</f>
        <v>0</v>
      </c>
      <c r="S27" s="54">
        <f>'Tab 2) Charter Cover'!$I$72</f>
        <v>0</v>
      </c>
      <c r="T27" s="54">
        <f>'Tab 2) Charter Cover'!$I$78</f>
        <v>0</v>
      </c>
      <c r="U27" s="54">
        <f>'Tab 2) Charter Cover'!$I$79</f>
        <v>0</v>
      </c>
      <c r="V27" s="54">
        <f>'Tab 2) Charter Cover'!$I$85</f>
        <v>1</v>
      </c>
      <c r="W27" s="54">
        <f>'Tab 2) Charter Cover'!$I$86</f>
        <v>1</v>
      </c>
      <c r="X27" s="54">
        <f>'Tab 2) Charter Cover'!$I$92</f>
        <v>0</v>
      </c>
      <c r="Y27" s="54">
        <f>'Tab 2) Charter Cover'!$I$93</f>
        <v>0</v>
      </c>
      <c r="Z27" s="54">
        <f>'Tab 2) Charter Cover'!$I$99</f>
        <v>0</v>
      </c>
      <c r="AA27" s="54">
        <f>'Tab 2) Charter Cover'!$I$100</f>
        <v>0</v>
      </c>
      <c r="AB27" s="54">
        <f>'Tab 2) Charter Cover'!$I$106</f>
        <v>0</v>
      </c>
      <c r="AC27" s="54">
        <f>'Tab 2) Charter Cover'!$I$107</f>
        <v>0</v>
      </c>
      <c r="AD27" s="54">
        <f>'Tab 2) Charter Cover'!$I$113</f>
        <v>0</v>
      </c>
      <c r="AE27" s="54">
        <f>'Tab 2) Charter Cover'!$I$114</f>
        <v>0</v>
      </c>
      <c r="AF27" s="54">
        <f>'Tab 2) Charter Cover'!$I$120</f>
        <v>107.17021276595744</v>
      </c>
      <c r="AG27" s="54">
        <f>'Tab 2) Charter Cover'!$I$121</f>
        <v>107.17021276595744</v>
      </c>
      <c r="AH27" s="54">
        <f>'Tab 2) Charter Cover'!$I$127</f>
        <v>0</v>
      </c>
      <c r="AI27" s="54">
        <f>'Tab 2) Charter Cover'!$I$128</f>
        <v>0</v>
      </c>
      <c r="AJ27" s="43">
        <f t="shared" si="0"/>
        <v>108.17021276595744</v>
      </c>
      <c r="AK27" s="47">
        <f t="shared" si="1"/>
        <v>108.17021276595744</v>
      </c>
    </row>
    <row r="28" spans="1:37" x14ac:dyDescent="0.25">
      <c r="A28" s="59" t="s">
        <v>87</v>
      </c>
      <c r="B28" s="53">
        <f>'Tab 2) Charter Cover'!I$15</f>
        <v>0</v>
      </c>
      <c r="C28" s="54">
        <f>'Tab 2) Charter Cover'!I$16</f>
        <v>0</v>
      </c>
      <c r="D28" s="54">
        <f>'Tab 2) Charter Cover'!I$22</f>
        <v>0</v>
      </c>
      <c r="E28" s="54">
        <f>'Tab 2) Charter Cover'!$I$23</f>
        <v>0</v>
      </c>
      <c r="F28" s="54">
        <f>'Tab 2) Charter Cover'!$I$29</f>
        <v>0</v>
      </c>
      <c r="G28" s="54">
        <f>'Tab 2) Charter Cover'!$I$30</f>
        <v>0</v>
      </c>
      <c r="H28" s="54">
        <f>'Tab 2) Charter Cover'!$I$36</f>
        <v>0</v>
      </c>
      <c r="I28" s="54">
        <f>'Tab 2) Charter Cover'!$I$37</f>
        <v>0</v>
      </c>
      <c r="J28" s="54">
        <f>'Tab 2) Charter Cover'!$I$43</f>
        <v>0</v>
      </c>
      <c r="K28" s="54">
        <f>'Tab 2) Charter Cover'!$I$44</f>
        <v>0</v>
      </c>
      <c r="L28" s="54">
        <f>'Tab 2) Charter Cover'!$I$50</f>
        <v>0</v>
      </c>
      <c r="M28" s="54">
        <f>'Tab 2) Charter Cover'!$I$51</f>
        <v>0</v>
      </c>
      <c r="N28" s="54">
        <f>'Tab 2) Charter Cover'!$I$57</f>
        <v>0</v>
      </c>
      <c r="O28" s="54">
        <f>'Tab 2) Charter Cover'!$I$57</f>
        <v>0</v>
      </c>
      <c r="P28" s="54">
        <f>'Tab 2) Charter Cover'!$I$64</f>
        <v>0</v>
      </c>
      <c r="Q28" s="54">
        <f>'Tab 2) Charter Cover'!$I$65</f>
        <v>0</v>
      </c>
      <c r="R28" s="54">
        <f>'Tab 2) Charter Cover'!$I$71</f>
        <v>0</v>
      </c>
      <c r="S28" s="54">
        <f>'Tab 2) Charter Cover'!$I$72</f>
        <v>0</v>
      </c>
      <c r="T28" s="54">
        <f>'Tab 2) Charter Cover'!$I$78</f>
        <v>0</v>
      </c>
      <c r="U28" s="54">
        <f>'Tab 2) Charter Cover'!$I$79</f>
        <v>0</v>
      </c>
      <c r="V28" s="54">
        <f>'Tab 2) Charter Cover'!$I$85</f>
        <v>1</v>
      </c>
      <c r="W28" s="54">
        <f>'Tab 2) Charter Cover'!$I$86</f>
        <v>1</v>
      </c>
      <c r="X28" s="54">
        <f>'Tab 2) Charter Cover'!$I$92</f>
        <v>0</v>
      </c>
      <c r="Y28" s="54">
        <f>'Tab 2) Charter Cover'!$I$93</f>
        <v>0</v>
      </c>
      <c r="Z28" s="54">
        <f>'Tab 2) Charter Cover'!$I$99</f>
        <v>0</v>
      </c>
      <c r="AA28" s="54">
        <f>'Tab 2) Charter Cover'!$I$100</f>
        <v>0</v>
      </c>
      <c r="AB28" s="54">
        <f>'Tab 2) Charter Cover'!$I$106</f>
        <v>0</v>
      </c>
      <c r="AC28" s="54">
        <f>'Tab 2) Charter Cover'!$I$107</f>
        <v>0</v>
      </c>
      <c r="AD28" s="54">
        <f>'Tab 2) Charter Cover'!$I$113</f>
        <v>0</v>
      </c>
      <c r="AE28" s="54">
        <f>'Tab 2) Charter Cover'!$I$114</f>
        <v>0</v>
      </c>
      <c r="AF28" s="54">
        <f>'Tab 2) Charter Cover'!$I$120</f>
        <v>107.17021276595744</v>
      </c>
      <c r="AG28" s="54">
        <f>'Tab 2) Charter Cover'!$I$121</f>
        <v>107.17021276595744</v>
      </c>
      <c r="AH28" s="54">
        <f>'Tab 2) Charter Cover'!$I$127</f>
        <v>0</v>
      </c>
      <c r="AI28" s="54">
        <f>'Tab 2) Charter Cover'!$I$128</f>
        <v>0</v>
      </c>
      <c r="AJ28" s="43">
        <f t="shared" si="0"/>
        <v>108.17021276595744</v>
      </c>
      <c r="AK28" s="47">
        <f t="shared" si="1"/>
        <v>108.17021276595744</v>
      </c>
    </row>
    <row r="29" spans="1:37" x14ac:dyDescent="0.25">
      <c r="A29" s="60" t="s">
        <v>88</v>
      </c>
      <c r="B29" s="53">
        <f>'Tab 2) Charter Cover'!I$15</f>
        <v>0</v>
      </c>
      <c r="C29" s="54">
        <f>'Tab 2) Charter Cover'!I$16</f>
        <v>0</v>
      </c>
      <c r="D29" s="54">
        <f>'Tab 2) Charter Cover'!I$22</f>
        <v>0</v>
      </c>
      <c r="E29" s="54">
        <f>'Tab 2) Charter Cover'!$I$23</f>
        <v>0</v>
      </c>
      <c r="F29" s="54">
        <f>'Tab 2) Charter Cover'!$I$29</f>
        <v>0</v>
      </c>
      <c r="G29" s="54">
        <f>'Tab 2) Charter Cover'!$I$30</f>
        <v>0</v>
      </c>
      <c r="H29" s="54">
        <f>'Tab 2) Charter Cover'!$I$36</f>
        <v>0</v>
      </c>
      <c r="I29" s="54">
        <f>'Tab 2) Charter Cover'!$I$37</f>
        <v>0</v>
      </c>
      <c r="J29" s="54">
        <f>'Tab 2) Charter Cover'!$I$43</f>
        <v>0</v>
      </c>
      <c r="K29" s="54">
        <f>'Tab 2) Charter Cover'!$I$44</f>
        <v>0</v>
      </c>
      <c r="L29" s="54">
        <f>'Tab 2) Charter Cover'!$I$50</f>
        <v>0</v>
      </c>
      <c r="M29" s="54">
        <f>'Tab 2) Charter Cover'!$I$51</f>
        <v>0</v>
      </c>
      <c r="N29" s="54">
        <f>'Tab 2) Charter Cover'!$I$57</f>
        <v>0</v>
      </c>
      <c r="O29" s="54">
        <f>'Tab 2) Charter Cover'!$I$57</f>
        <v>0</v>
      </c>
      <c r="P29" s="54">
        <f>'Tab 2) Charter Cover'!$I$64</f>
        <v>0</v>
      </c>
      <c r="Q29" s="54">
        <f>'Tab 2) Charter Cover'!$I$65</f>
        <v>0</v>
      </c>
      <c r="R29" s="54">
        <f>'Tab 2) Charter Cover'!$I$71</f>
        <v>0</v>
      </c>
      <c r="S29" s="54">
        <f>'Tab 2) Charter Cover'!$I$72</f>
        <v>0</v>
      </c>
      <c r="T29" s="54">
        <f>'Tab 2) Charter Cover'!$I$78</f>
        <v>0</v>
      </c>
      <c r="U29" s="54">
        <f>'Tab 2) Charter Cover'!$I$79</f>
        <v>0</v>
      </c>
      <c r="V29" s="54">
        <f>'Tab 2) Charter Cover'!$I$85</f>
        <v>1</v>
      </c>
      <c r="W29" s="54">
        <f>'Tab 2) Charter Cover'!$I$86</f>
        <v>1</v>
      </c>
      <c r="X29" s="54">
        <f>'Tab 2) Charter Cover'!$I$92</f>
        <v>0</v>
      </c>
      <c r="Y29" s="54">
        <f>'Tab 2) Charter Cover'!$I$93</f>
        <v>0</v>
      </c>
      <c r="Z29" s="54">
        <f>'Tab 2) Charter Cover'!$I$99</f>
        <v>0</v>
      </c>
      <c r="AA29" s="54">
        <f>'Tab 2) Charter Cover'!$I$100</f>
        <v>0</v>
      </c>
      <c r="AB29" s="54">
        <f>'Tab 2) Charter Cover'!$I$106</f>
        <v>0</v>
      </c>
      <c r="AC29" s="54">
        <f>'Tab 2) Charter Cover'!$I$107</f>
        <v>0</v>
      </c>
      <c r="AD29" s="54">
        <f>'Tab 2) Charter Cover'!$I$113</f>
        <v>0</v>
      </c>
      <c r="AE29" s="54">
        <f>'Tab 2) Charter Cover'!$I$114</f>
        <v>0</v>
      </c>
      <c r="AF29" s="54">
        <f>'Tab 2) Charter Cover'!$I$120</f>
        <v>107.17021276595744</v>
      </c>
      <c r="AG29" s="54">
        <f>'Tab 2) Charter Cover'!$I$121</f>
        <v>107.17021276595744</v>
      </c>
      <c r="AH29" s="54">
        <f>'Tab 2) Charter Cover'!$I$127</f>
        <v>0</v>
      </c>
      <c r="AI29" s="54">
        <f>'Tab 2) Charter Cover'!$I$128</f>
        <v>0</v>
      </c>
      <c r="AJ29" s="43">
        <f t="shared" si="0"/>
        <v>108.17021276595744</v>
      </c>
      <c r="AK29" s="47">
        <f t="shared" si="1"/>
        <v>108.17021276595744</v>
      </c>
    </row>
    <row r="30" spans="1:37" x14ac:dyDescent="0.25">
      <c r="A30" s="60" t="s">
        <v>89</v>
      </c>
      <c r="B30" s="53">
        <f>'Tab 2) Charter Cover'!I$15</f>
        <v>0</v>
      </c>
      <c r="C30" s="54">
        <f>'Tab 2) Charter Cover'!I$16</f>
        <v>0</v>
      </c>
      <c r="D30" s="54">
        <f>'Tab 2) Charter Cover'!I$22</f>
        <v>0</v>
      </c>
      <c r="E30" s="54">
        <f>'Tab 2) Charter Cover'!$I$23</f>
        <v>0</v>
      </c>
      <c r="F30" s="54">
        <f>'Tab 2) Charter Cover'!$I$29</f>
        <v>0</v>
      </c>
      <c r="G30" s="54">
        <f>'Tab 2) Charter Cover'!$I$30</f>
        <v>0</v>
      </c>
      <c r="H30" s="54">
        <f>'Tab 2) Charter Cover'!$I$36</f>
        <v>0</v>
      </c>
      <c r="I30" s="54">
        <f>'Tab 2) Charter Cover'!$I$37</f>
        <v>0</v>
      </c>
      <c r="J30" s="54">
        <f>'Tab 2) Charter Cover'!$I$43</f>
        <v>0</v>
      </c>
      <c r="K30" s="54">
        <f>'Tab 2) Charter Cover'!$I$44</f>
        <v>0</v>
      </c>
      <c r="L30" s="54">
        <f>'Tab 2) Charter Cover'!$I$50</f>
        <v>0</v>
      </c>
      <c r="M30" s="54">
        <f>'Tab 2) Charter Cover'!$I$51</f>
        <v>0</v>
      </c>
      <c r="N30" s="54">
        <f>'Tab 2) Charter Cover'!$I$57</f>
        <v>0</v>
      </c>
      <c r="O30" s="54">
        <f>'Tab 2) Charter Cover'!$I$57</f>
        <v>0</v>
      </c>
      <c r="P30" s="54">
        <f>'Tab 2) Charter Cover'!$I$64</f>
        <v>0</v>
      </c>
      <c r="Q30" s="54">
        <f>'Tab 2) Charter Cover'!$I$65</f>
        <v>0</v>
      </c>
      <c r="R30" s="54">
        <f>'Tab 2) Charter Cover'!$I$71</f>
        <v>0</v>
      </c>
      <c r="S30" s="54">
        <f>'Tab 2) Charter Cover'!$I$72</f>
        <v>0</v>
      </c>
      <c r="T30" s="54">
        <f>'Tab 2) Charter Cover'!$I$78</f>
        <v>0</v>
      </c>
      <c r="U30" s="54">
        <f>'Tab 2) Charter Cover'!$I$79</f>
        <v>0</v>
      </c>
      <c r="V30" s="54">
        <f>'Tab 2) Charter Cover'!$I$85</f>
        <v>1</v>
      </c>
      <c r="W30" s="54">
        <f>'Tab 2) Charter Cover'!$I$86</f>
        <v>1</v>
      </c>
      <c r="X30" s="54">
        <f>'Tab 2) Charter Cover'!$I$92</f>
        <v>0</v>
      </c>
      <c r="Y30" s="54">
        <f>'Tab 2) Charter Cover'!$I$93</f>
        <v>0</v>
      </c>
      <c r="Z30" s="54">
        <f>'Tab 2) Charter Cover'!$I$99</f>
        <v>0</v>
      </c>
      <c r="AA30" s="54">
        <f>'Tab 2) Charter Cover'!$I$100</f>
        <v>0</v>
      </c>
      <c r="AB30" s="54">
        <f>'Tab 2) Charter Cover'!$I$106</f>
        <v>0</v>
      </c>
      <c r="AC30" s="54">
        <f>'Tab 2) Charter Cover'!$I$107</f>
        <v>0</v>
      </c>
      <c r="AD30" s="54">
        <f>'Tab 2) Charter Cover'!$I$113</f>
        <v>0</v>
      </c>
      <c r="AE30" s="54">
        <f>'Tab 2) Charter Cover'!$I$114</f>
        <v>0</v>
      </c>
      <c r="AF30" s="54">
        <f>'Tab 2) Charter Cover'!$I$120</f>
        <v>107.17021276595744</v>
      </c>
      <c r="AG30" s="54">
        <f>'Tab 2) Charter Cover'!$I$121</f>
        <v>107.17021276595744</v>
      </c>
      <c r="AH30" s="54">
        <f>'Tab 2) Charter Cover'!$I$127</f>
        <v>0</v>
      </c>
      <c r="AI30" s="54">
        <f>'Tab 2) Charter Cover'!$I$128</f>
        <v>0</v>
      </c>
      <c r="AJ30" s="43">
        <f t="shared" si="0"/>
        <v>108.17021276595744</v>
      </c>
      <c r="AK30" s="47">
        <f t="shared" si="1"/>
        <v>108.17021276595744</v>
      </c>
    </row>
    <row r="31" spans="1:37" x14ac:dyDescent="0.25">
      <c r="A31" s="62" t="s">
        <v>90</v>
      </c>
      <c r="B31" s="53">
        <f>'Tab 2) Charter Cover'!I$15</f>
        <v>0</v>
      </c>
      <c r="C31" s="54">
        <f>'Tab 2) Charter Cover'!I$16</f>
        <v>0</v>
      </c>
      <c r="D31" s="54">
        <f>'Tab 2) Charter Cover'!I$22</f>
        <v>0</v>
      </c>
      <c r="E31" s="54">
        <f>'Tab 2) Charter Cover'!$I$23</f>
        <v>0</v>
      </c>
      <c r="F31" s="54">
        <f>'Tab 2) Charter Cover'!$I$29</f>
        <v>0</v>
      </c>
      <c r="G31" s="54">
        <f>'Tab 2) Charter Cover'!$I$30</f>
        <v>0</v>
      </c>
      <c r="H31" s="54">
        <f>'Tab 2) Charter Cover'!$I$36</f>
        <v>0</v>
      </c>
      <c r="I31" s="54">
        <f>'Tab 2) Charter Cover'!$I$37</f>
        <v>0</v>
      </c>
      <c r="J31" s="54">
        <f>'Tab 2) Charter Cover'!$I$43</f>
        <v>0</v>
      </c>
      <c r="K31" s="54">
        <f>'Tab 2) Charter Cover'!$I$44</f>
        <v>0</v>
      </c>
      <c r="L31" s="54">
        <f>'Tab 2) Charter Cover'!$I$50</f>
        <v>0</v>
      </c>
      <c r="M31" s="54">
        <f>'Tab 2) Charter Cover'!$I$51</f>
        <v>0</v>
      </c>
      <c r="N31" s="54">
        <f>'Tab 2) Charter Cover'!$I$57</f>
        <v>0</v>
      </c>
      <c r="O31" s="54">
        <f>'Tab 2) Charter Cover'!$I$57</f>
        <v>0</v>
      </c>
      <c r="P31" s="54">
        <f>'Tab 2) Charter Cover'!$I$64</f>
        <v>0</v>
      </c>
      <c r="Q31" s="54">
        <f>'Tab 2) Charter Cover'!$I$65</f>
        <v>0</v>
      </c>
      <c r="R31" s="54">
        <f>'Tab 2) Charter Cover'!$I$71</f>
        <v>0</v>
      </c>
      <c r="S31" s="54">
        <f>'Tab 2) Charter Cover'!$I$72</f>
        <v>0</v>
      </c>
      <c r="T31" s="54">
        <f>'Tab 2) Charter Cover'!$I$78</f>
        <v>0</v>
      </c>
      <c r="U31" s="54">
        <f>'Tab 2) Charter Cover'!$I$79</f>
        <v>0</v>
      </c>
      <c r="V31" s="54">
        <f>'Tab 2) Charter Cover'!$I$85</f>
        <v>1</v>
      </c>
      <c r="W31" s="54">
        <f>'Tab 2) Charter Cover'!$I$86</f>
        <v>1</v>
      </c>
      <c r="X31" s="54">
        <f>'Tab 2) Charter Cover'!$I$92</f>
        <v>0</v>
      </c>
      <c r="Y31" s="54">
        <f>'Tab 2) Charter Cover'!$I$93</f>
        <v>0</v>
      </c>
      <c r="Z31" s="54">
        <f>'Tab 2) Charter Cover'!$I$99</f>
        <v>0</v>
      </c>
      <c r="AA31" s="54">
        <f>'Tab 2) Charter Cover'!$I$100</f>
        <v>0</v>
      </c>
      <c r="AB31" s="54">
        <f>'Tab 2) Charter Cover'!$I$106</f>
        <v>0</v>
      </c>
      <c r="AC31" s="54">
        <f>'Tab 2) Charter Cover'!$I$107</f>
        <v>0</v>
      </c>
      <c r="AD31" s="54">
        <f>'Tab 2) Charter Cover'!$I$113</f>
        <v>0</v>
      </c>
      <c r="AE31" s="54">
        <f>'Tab 2) Charter Cover'!$I$114</f>
        <v>0</v>
      </c>
      <c r="AF31" s="54">
        <f>'Tab 2) Charter Cover'!$I$120</f>
        <v>107.17021276595744</v>
      </c>
      <c r="AG31" s="54">
        <f>'Tab 2) Charter Cover'!$I$121</f>
        <v>107.17021276595744</v>
      </c>
      <c r="AH31" s="54">
        <f>'Tab 2) Charter Cover'!$I$127</f>
        <v>0</v>
      </c>
      <c r="AI31" s="54">
        <f>'Tab 2) Charter Cover'!$I$128</f>
        <v>0</v>
      </c>
      <c r="AJ31" s="43">
        <f t="shared" si="0"/>
        <v>108.17021276595744</v>
      </c>
      <c r="AK31" s="47">
        <f t="shared" si="1"/>
        <v>108.17021276595744</v>
      </c>
    </row>
    <row r="32" spans="1:37" x14ac:dyDescent="0.25">
      <c r="A32" s="62" t="s">
        <v>91</v>
      </c>
      <c r="B32" s="53">
        <f>'Tab 2) Charter Cover'!I$15</f>
        <v>0</v>
      </c>
      <c r="C32" s="54">
        <f>'Tab 2) Charter Cover'!I$16</f>
        <v>0</v>
      </c>
      <c r="D32" s="54">
        <f>'Tab 2) Charter Cover'!I$22</f>
        <v>0</v>
      </c>
      <c r="E32" s="54">
        <f>'Tab 2) Charter Cover'!$I$23</f>
        <v>0</v>
      </c>
      <c r="F32" s="54">
        <f>'Tab 2) Charter Cover'!$I$29</f>
        <v>0</v>
      </c>
      <c r="G32" s="54">
        <f>'Tab 2) Charter Cover'!$I$30</f>
        <v>0</v>
      </c>
      <c r="H32" s="54">
        <f>'Tab 2) Charter Cover'!$I$36</f>
        <v>0</v>
      </c>
      <c r="I32" s="54">
        <f>'Tab 2) Charter Cover'!$I$37</f>
        <v>0</v>
      </c>
      <c r="J32" s="54">
        <f>'Tab 2) Charter Cover'!$I$43</f>
        <v>0</v>
      </c>
      <c r="K32" s="54">
        <f>'Tab 2) Charter Cover'!$I$44</f>
        <v>0</v>
      </c>
      <c r="L32" s="54">
        <f>'Tab 2) Charter Cover'!$I$50</f>
        <v>0</v>
      </c>
      <c r="M32" s="54">
        <f>'Tab 2) Charter Cover'!$I$51</f>
        <v>0</v>
      </c>
      <c r="N32" s="54">
        <f>'Tab 2) Charter Cover'!$I$57</f>
        <v>0</v>
      </c>
      <c r="O32" s="54">
        <f>'Tab 2) Charter Cover'!$I$57</f>
        <v>0</v>
      </c>
      <c r="P32" s="54">
        <f>'Tab 2) Charter Cover'!$I$64</f>
        <v>0</v>
      </c>
      <c r="Q32" s="54">
        <f>'Tab 2) Charter Cover'!$I$65</f>
        <v>0</v>
      </c>
      <c r="R32" s="54">
        <f>'Tab 2) Charter Cover'!$I$71</f>
        <v>0</v>
      </c>
      <c r="S32" s="54">
        <f>'Tab 2) Charter Cover'!$I$72</f>
        <v>0</v>
      </c>
      <c r="T32" s="54">
        <f>'Tab 2) Charter Cover'!$I$78</f>
        <v>0</v>
      </c>
      <c r="U32" s="54">
        <f>'Tab 2) Charter Cover'!$I$79</f>
        <v>0</v>
      </c>
      <c r="V32" s="54">
        <f>'Tab 2) Charter Cover'!$I$85</f>
        <v>1</v>
      </c>
      <c r="W32" s="54">
        <f>'Tab 2) Charter Cover'!$I$86</f>
        <v>1</v>
      </c>
      <c r="X32" s="54">
        <f>'Tab 2) Charter Cover'!$I$92</f>
        <v>0</v>
      </c>
      <c r="Y32" s="54">
        <f>'Tab 2) Charter Cover'!$I$93</f>
        <v>0</v>
      </c>
      <c r="Z32" s="54">
        <f>'Tab 2) Charter Cover'!$I$99</f>
        <v>0</v>
      </c>
      <c r="AA32" s="54">
        <f>'Tab 2) Charter Cover'!$I$100</f>
        <v>0</v>
      </c>
      <c r="AB32" s="54">
        <f>'Tab 2) Charter Cover'!$I$106</f>
        <v>0</v>
      </c>
      <c r="AC32" s="54">
        <f>'Tab 2) Charter Cover'!$I$107</f>
        <v>0</v>
      </c>
      <c r="AD32" s="54">
        <f>'Tab 2) Charter Cover'!$I$113</f>
        <v>0</v>
      </c>
      <c r="AE32" s="54">
        <f>'Tab 2) Charter Cover'!$I$114</f>
        <v>0</v>
      </c>
      <c r="AF32" s="54">
        <f>'Tab 2) Charter Cover'!$I$120</f>
        <v>107.17021276595744</v>
      </c>
      <c r="AG32" s="54">
        <f>'Tab 2) Charter Cover'!$I$121</f>
        <v>107.17021276595744</v>
      </c>
      <c r="AH32" s="54">
        <f>'Tab 2) Charter Cover'!$I$127</f>
        <v>0</v>
      </c>
      <c r="AI32" s="54">
        <f>'Tab 2) Charter Cover'!$I$128</f>
        <v>0</v>
      </c>
      <c r="AJ32" s="43">
        <f t="shared" si="0"/>
        <v>108.17021276595744</v>
      </c>
      <c r="AK32" s="47">
        <f t="shared" si="1"/>
        <v>108.17021276595744</v>
      </c>
    </row>
    <row r="33" spans="1:37" x14ac:dyDescent="0.25">
      <c r="A33" s="62" t="s">
        <v>92</v>
      </c>
      <c r="B33" s="53">
        <f>'Tab 2) Charter Cover'!I$15</f>
        <v>0</v>
      </c>
      <c r="C33" s="54">
        <f>'Tab 2) Charter Cover'!I$16</f>
        <v>0</v>
      </c>
      <c r="D33" s="54">
        <f>'Tab 2) Charter Cover'!I$22</f>
        <v>0</v>
      </c>
      <c r="E33" s="54">
        <f>'Tab 2) Charter Cover'!$I$23</f>
        <v>0</v>
      </c>
      <c r="F33" s="54">
        <f>'Tab 2) Charter Cover'!$I$29</f>
        <v>0</v>
      </c>
      <c r="G33" s="54">
        <f>'Tab 2) Charter Cover'!$I$30</f>
        <v>0</v>
      </c>
      <c r="H33" s="54">
        <f>'Tab 2) Charter Cover'!$I$36</f>
        <v>0</v>
      </c>
      <c r="I33" s="54">
        <f>'Tab 2) Charter Cover'!$I$37</f>
        <v>0</v>
      </c>
      <c r="J33" s="54">
        <f>'Tab 2) Charter Cover'!$I$43</f>
        <v>0</v>
      </c>
      <c r="K33" s="54">
        <f>'Tab 2) Charter Cover'!$I$44</f>
        <v>0</v>
      </c>
      <c r="L33" s="54">
        <f>'Tab 2) Charter Cover'!$I$50</f>
        <v>0</v>
      </c>
      <c r="M33" s="54">
        <f>'Tab 2) Charter Cover'!$I$51</f>
        <v>0</v>
      </c>
      <c r="N33" s="54">
        <f>'Tab 2) Charter Cover'!$I$57</f>
        <v>0</v>
      </c>
      <c r="O33" s="54">
        <f>'Tab 2) Charter Cover'!$I$57</f>
        <v>0</v>
      </c>
      <c r="P33" s="54">
        <f>'Tab 2) Charter Cover'!$I$64</f>
        <v>0</v>
      </c>
      <c r="Q33" s="54">
        <f>'Tab 2) Charter Cover'!$I$65</f>
        <v>0</v>
      </c>
      <c r="R33" s="54">
        <f>'Tab 2) Charter Cover'!$I$71</f>
        <v>0</v>
      </c>
      <c r="S33" s="54">
        <f>'Tab 2) Charter Cover'!$I$72</f>
        <v>0</v>
      </c>
      <c r="T33" s="54">
        <f>'Tab 2) Charter Cover'!$I$78</f>
        <v>0</v>
      </c>
      <c r="U33" s="54">
        <f>'Tab 2) Charter Cover'!$I$79</f>
        <v>0</v>
      </c>
      <c r="V33" s="54">
        <f>'Tab 2) Charter Cover'!$I$85</f>
        <v>1</v>
      </c>
      <c r="W33" s="54">
        <f>'Tab 2) Charter Cover'!$I$86</f>
        <v>1</v>
      </c>
      <c r="X33" s="54">
        <f>'Tab 2) Charter Cover'!$I$92</f>
        <v>0</v>
      </c>
      <c r="Y33" s="54">
        <f>'Tab 2) Charter Cover'!$I$93</f>
        <v>0</v>
      </c>
      <c r="Z33" s="54">
        <f>'Tab 2) Charter Cover'!$I$99</f>
        <v>0</v>
      </c>
      <c r="AA33" s="54">
        <f>'Tab 2) Charter Cover'!$I$100</f>
        <v>0</v>
      </c>
      <c r="AB33" s="54">
        <f>'Tab 2) Charter Cover'!$I$106</f>
        <v>0</v>
      </c>
      <c r="AC33" s="54">
        <f>'Tab 2) Charter Cover'!$I$107</f>
        <v>0</v>
      </c>
      <c r="AD33" s="54">
        <f>'Tab 2) Charter Cover'!$I$113</f>
        <v>0</v>
      </c>
      <c r="AE33" s="54">
        <f>'Tab 2) Charter Cover'!$I$114</f>
        <v>0</v>
      </c>
      <c r="AF33" s="54">
        <f>'Tab 2) Charter Cover'!$I$120</f>
        <v>107.17021276595744</v>
      </c>
      <c r="AG33" s="54">
        <f>'Tab 2) Charter Cover'!$I$121</f>
        <v>107.17021276595744</v>
      </c>
      <c r="AH33" s="54">
        <f>'Tab 2) Charter Cover'!$I$127</f>
        <v>0</v>
      </c>
      <c r="AI33" s="54">
        <f>'Tab 2) Charter Cover'!$I$128</f>
        <v>0</v>
      </c>
      <c r="AJ33" s="43">
        <f t="shared" si="0"/>
        <v>108.17021276595744</v>
      </c>
      <c r="AK33" s="47">
        <f t="shared" si="1"/>
        <v>108.17021276595744</v>
      </c>
    </row>
    <row r="34" spans="1:37" x14ac:dyDescent="0.25">
      <c r="A34" s="62" t="s">
        <v>93</v>
      </c>
      <c r="B34" s="53">
        <f>'Tab 2) Charter Cover'!I$15</f>
        <v>0</v>
      </c>
      <c r="C34" s="54">
        <f>'Tab 2) Charter Cover'!I$16</f>
        <v>0</v>
      </c>
      <c r="D34" s="54">
        <f>'Tab 2) Charter Cover'!I$22</f>
        <v>0</v>
      </c>
      <c r="E34" s="54">
        <f>'Tab 2) Charter Cover'!$I$23</f>
        <v>0</v>
      </c>
      <c r="F34" s="54">
        <f>'Tab 2) Charter Cover'!$I$29</f>
        <v>0</v>
      </c>
      <c r="G34" s="54">
        <f>'Tab 2) Charter Cover'!$I$30</f>
        <v>0</v>
      </c>
      <c r="H34" s="54">
        <f>'Tab 2) Charter Cover'!$I$36</f>
        <v>0</v>
      </c>
      <c r="I34" s="54">
        <f>'Tab 2) Charter Cover'!$I$37</f>
        <v>0</v>
      </c>
      <c r="J34" s="54">
        <f>'Tab 2) Charter Cover'!$I$43</f>
        <v>0</v>
      </c>
      <c r="K34" s="54">
        <f>'Tab 2) Charter Cover'!$I$44</f>
        <v>0</v>
      </c>
      <c r="L34" s="54">
        <f>'Tab 2) Charter Cover'!$I$50</f>
        <v>0</v>
      </c>
      <c r="M34" s="54">
        <f>'Tab 2) Charter Cover'!$I$51</f>
        <v>0</v>
      </c>
      <c r="N34" s="54">
        <f>'Tab 2) Charter Cover'!$I$57</f>
        <v>0</v>
      </c>
      <c r="O34" s="54">
        <f>'Tab 2) Charter Cover'!$I$57</f>
        <v>0</v>
      </c>
      <c r="P34" s="54">
        <f>'Tab 2) Charter Cover'!$I$64</f>
        <v>0</v>
      </c>
      <c r="Q34" s="54">
        <f>'Tab 2) Charter Cover'!$I$65</f>
        <v>0</v>
      </c>
      <c r="R34" s="54">
        <f>'Tab 2) Charter Cover'!$I$71</f>
        <v>0</v>
      </c>
      <c r="S34" s="54">
        <f>'Tab 2) Charter Cover'!$I$72</f>
        <v>0</v>
      </c>
      <c r="T34" s="54">
        <f>'Tab 2) Charter Cover'!$I$78</f>
        <v>0</v>
      </c>
      <c r="U34" s="54">
        <f>'Tab 2) Charter Cover'!$I$79</f>
        <v>0</v>
      </c>
      <c r="V34" s="54">
        <f>'Tab 2) Charter Cover'!$I$85</f>
        <v>1</v>
      </c>
      <c r="W34" s="54">
        <f>'Tab 2) Charter Cover'!$I$86</f>
        <v>1</v>
      </c>
      <c r="X34" s="54">
        <f>'Tab 2) Charter Cover'!$I$92</f>
        <v>0</v>
      </c>
      <c r="Y34" s="54">
        <f>'Tab 2) Charter Cover'!$I$93</f>
        <v>0</v>
      </c>
      <c r="Z34" s="54">
        <f>'Tab 2) Charter Cover'!$I$99</f>
        <v>0</v>
      </c>
      <c r="AA34" s="54">
        <f>'Tab 2) Charter Cover'!$I$100</f>
        <v>0</v>
      </c>
      <c r="AB34" s="54">
        <f>'Tab 2) Charter Cover'!$I$106</f>
        <v>0</v>
      </c>
      <c r="AC34" s="54">
        <f>'Tab 2) Charter Cover'!$I$107</f>
        <v>0</v>
      </c>
      <c r="AD34" s="54">
        <f>'Tab 2) Charter Cover'!$I$113</f>
        <v>0</v>
      </c>
      <c r="AE34" s="54">
        <f>'Tab 2) Charter Cover'!$I$114</f>
        <v>0</v>
      </c>
      <c r="AF34" s="54">
        <f>'Tab 2) Charter Cover'!$I$120</f>
        <v>107.17021276595744</v>
      </c>
      <c r="AG34" s="54">
        <f>'Tab 2) Charter Cover'!$I$121</f>
        <v>107.17021276595744</v>
      </c>
      <c r="AH34" s="54">
        <f>'Tab 2) Charter Cover'!$I$127</f>
        <v>0</v>
      </c>
      <c r="AI34" s="54">
        <f>'Tab 2) Charter Cover'!$I$128</f>
        <v>0</v>
      </c>
      <c r="AJ34" s="43">
        <f t="shared" si="0"/>
        <v>108.17021276595744</v>
      </c>
      <c r="AK34" s="47">
        <f t="shared" si="1"/>
        <v>108.17021276595744</v>
      </c>
    </row>
    <row r="35" spans="1:37" x14ac:dyDescent="0.25">
      <c r="A35" s="59" t="s">
        <v>94</v>
      </c>
      <c r="B35" s="53">
        <f>'Tab 2) Charter Cover'!I$15</f>
        <v>0</v>
      </c>
      <c r="C35" s="54">
        <f>'Tab 2) Charter Cover'!I$16</f>
        <v>0</v>
      </c>
      <c r="D35" s="54">
        <f>'Tab 2) Charter Cover'!I$22</f>
        <v>0</v>
      </c>
      <c r="E35" s="54">
        <f>'Tab 2) Charter Cover'!$I$23</f>
        <v>0</v>
      </c>
      <c r="F35" s="54">
        <f>'Tab 2) Charter Cover'!$I$29</f>
        <v>0</v>
      </c>
      <c r="G35" s="54">
        <f>'Tab 2) Charter Cover'!$I$30</f>
        <v>0</v>
      </c>
      <c r="H35" s="54">
        <f>'Tab 2) Charter Cover'!$I$36</f>
        <v>0</v>
      </c>
      <c r="I35" s="54">
        <f>'Tab 2) Charter Cover'!$I$37</f>
        <v>0</v>
      </c>
      <c r="J35" s="54">
        <f>'Tab 2) Charter Cover'!$I$43</f>
        <v>0</v>
      </c>
      <c r="K35" s="54">
        <f>'Tab 2) Charter Cover'!$I$44</f>
        <v>0</v>
      </c>
      <c r="L35" s="54">
        <f>'Tab 2) Charter Cover'!$I$50</f>
        <v>0</v>
      </c>
      <c r="M35" s="54">
        <f>'Tab 2) Charter Cover'!$I$51</f>
        <v>0</v>
      </c>
      <c r="N35" s="54">
        <f>'Tab 2) Charter Cover'!$I$57</f>
        <v>0</v>
      </c>
      <c r="O35" s="54">
        <f>'Tab 2) Charter Cover'!$I$57</f>
        <v>0</v>
      </c>
      <c r="P35" s="54">
        <f>'Tab 2) Charter Cover'!$I$64</f>
        <v>0</v>
      </c>
      <c r="Q35" s="54">
        <f>'Tab 2) Charter Cover'!$I$65</f>
        <v>0</v>
      </c>
      <c r="R35" s="54">
        <f>'Tab 2) Charter Cover'!$I$71</f>
        <v>0</v>
      </c>
      <c r="S35" s="54">
        <f>'Tab 2) Charter Cover'!$I$72</f>
        <v>0</v>
      </c>
      <c r="T35" s="54">
        <f>'Tab 2) Charter Cover'!$I$78</f>
        <v>0</v>
      </c>
      <c r="U35" s="54">
        <f>'Tab 2) Charter Cover'!$I$79</f>
        <v>0</v>
      </c>
      <c r="V35" s="54">
        <f>'Tab 2) Charter Cover'!$I$85</f>
        <v>1</v>
      </c>
      <c r="W35" s="54">
        <f>'Tab 2) Charter Cover'!$I$86</f>
        <v>1</v>
      </c>
      <c r="X35" s="54">
        <f>'Tab 2) Charter Cover'!$I$92</f>
        <v>0</v>
      </c>
      <c r="Y35" s="54">
        <f>'Tab 2) Charter Cover'!$I$93</f>
        <v>0</v>
      </c>
      <c r="Z35" s="54">
        <f>'Tab 2) Charter Cover'!$I$99</f>
        <v>0</v>
      </c>
      <c r="AA35" s="54">
        <f>'Tab 2) Charter Cover'!$I$100</f>
        <v>0</v>
      </c>
      <c r="AB35" s="54">
        <f>'Tab 2) Charter Cover'!$I$106</f>
        <v>0</v>
      </c>
      <c r="AC35" s="54">
        <f>'Tab 2) Charter Cover'!$I$107</f>
        <v>0</v>
      </c>
      <c r="AD35" s="54">
        <f>'Tab 2) Charter Cover'!$I$113</f>
        <v>0</v>
      </c>
      <c r="AE35" s="54">
        <f>'Tab 2) Charter Cover'!$I$114</f>
        <v>0</v>
      </c>
      <c r="AF35" s="54">
        <f>'Tab 2) Charter Cover'!$I$120</f>
        <v>107.17021276595744</v>
      </c>
      <c r="AG35" s="54">
        <f>'Tab 2) Charter Cover'!$I$121</f>
        <v>107.17021276595744</v>
      </c>
      <c r="AH35" s="54">
        <f>'Tab 2) Charter Cover'!$I$127</f>
        <v>0</v>
      </c>
      <c r="AI35" s="54">
        <f>'Tab 2) Charter Cover'!$I$128</f>
        <v>0</v>
      </c>
      <c r="AJ35" s="43">
        <f t="shared" si="0"/>
        <v>108.17021276595744</v>
      </c>
      <c r="AK35" s="47">
        <f t="shared" si="1"/>
        <v>108.17021276595744</v>
      </c>
    </row>
    <row r="36" spans="1:37" x14ac:dyDescent="0.25">
      <c r="A36" s="59" t="s">
        <v>95</v>
      </c>
      <c r="B36" s="53">
        <f>'Tab 2) Charter Cover'!I$15</f>
        <v>0</v>
      </c>
      <c r="C36" s="54">
        <f>'Tab 2) Charter Cover'!I$16</f>
        <v>0</v>
      </c>
      <c r="D36" s="54">
        <f>'Tab 2) Charter Cover'!I$22</f>
        <v>0</v>
      </c>
      <c r="E36" s="54">
        <f>'Tab 2) Charter Cover'!$I$23</f>
        <v>0</v>
      </c>
      <c r="F36" s="54">
        <f>'Tab 2) Charter Cover'!$I$29</f>
        <v>0</v>
      </c>
      <c r="G36" s="54">
        <f>'Tab 2) Charter Cover'!$I$30</f>
        <v>0</v>
      </c>
      <c r="H36" s="54">
        <f>'Tab 2) Charter Cover'!$I$36</f>
        <v>0</v>
      </c>
      <c r="I36" s="54">
        <f>'Tab 2) Charter Cover'!$I$37</f>
        <v>0</v>
      </c>
      <c r="J36" s="54">
        <f>'Tab 2) Charter Cover'!$I$43</f>
        <v>0</v>
      </c>
      <c r="K36" s="54">
        <f>'Tab 2) Charter Cover'!$I$44</f>
        <v>0</v>
      </c>
      <c r="L36" s="54">
        <f>'Tab 2) Charter Cover'!$I$50</f>
        <v>0</v>
      </c>
      <c r="M36" s="54">
        <f>'Tab 2) Charter Cover'!$I$51</f>
        <v>0</v>
      </c>
      <c r="N36" s="54">
        <f>'Tab 2) Charter Cover'!$I$57</f>
        <v>0</v>
      </c>
      <c r="O36" s="54">
        <f>'Tab 2) Charter Cover'!$I$57</f>
        <v>0</v>
      </c>
      <c r="P36" s="54">
        <f>'Tab 2) Charter Cover'!$I$64</f>
        <v>0</v>
      </c>
      <c r="Q36" s="54">
        <f>'Tab 2) Charter Cover'!$I$65</f>
        <v>0</v>
      </c>
      <c r="R36" s="54">
        <f>'Tab 2) Charter Cover'!$I$71</f>
        <v>0</v>
      </c>
      <c r="S36" s="54">
        <f>'Tab 2) Charter Cover'!$I$72</f>
        <v>0</v>
      </c>
      <c r="T36" s="54">
        <f>'Tab 2) Charter Cover'!$I$78</f>
        <v>0</v>
      </c>
      <c r="U36" s="54">
        <f>'Tab 2) Charter Cover'!$I$79</f>
        <v>0</v>
      </c>
      <c r="V36" s="54">
        <f>'Tab 2) Charter Cover'!$I$85</f>
        <v>1</v>
      </c>
      <c r="W36" s="54">
        <f>'Tab 2) Charter Cover'!$I$86</f>
        <v>1</v>
      </c>
      <c r="X36" s="54">
        <f>'Tab 2) Charter Cover'!$I$92</f>
        <v>0</v>
      </c>
      <c r="Y36" s="54">
        <f>'Tab 2) Charter Cover'!$I$93</f>
        <v>0</v>
      </c>
      <c r="Z36" s="54">
        <f>'Tab 2) Charter Cover'!$I$99</f>
        <v>0</v>
      </c>
      <c r="AA36" s="54">
        <f>'Tab 2) Charter Cover'!$I$100</f>
        <v>0</v>
      </c>
      <c r="AB36" s="54">
        <f>'Tab 2) Charter Cover'!$I$106</f>
        <v>0</v>
      </c>
      <c r="AC36" s="54">
        <f>'Tab 2) Charter Cover'!$I$107</f>
        <v>0</v>
      </c>
      <c r="AD36" s="54">
        <f>'Tab 2) Charter Cover'!$I$113</f>
        <v>0</v>
      </c>
      <c r="AE36" s="54">
        <f>'Tab 2) Charter Cover'!$I$114</f>
        <v>0</v>
      </c>
      <c r="AF36" s="54">
        <f>'Tab 2) Charter Cover'!$I$120</f>
        <v>107.17021276595744</v>
      </c>
      <c r="AG36" s="54">
        <f>'Tab 2) Charter Cover'!$I$121</f>
        <v>107.17021276595744</v>
      </c>
      <c r="AH36" s="54">
        <f>'Tab 2) Charter Cover'!$I$127</f>
        <v>0</v>
      </c>
      <c r="AI36" s="54">
        <f>'Tab 2) Charter Cover'!$I$128</f>
        <v>0</v>
      </c>
      <c r="AJ36" s="43">
        <f t="shared" si="0"/>
        <v>108.17021276595744</v>
      </c>
      <c r="AK36" s="47">
        <f t="shared" si="1"/>
        <v>108.17021276595744</v>
      </c>
    </row>
    <row r="37" spans="1:37" ht="30" customHeight="1" x14ac:dyDescent="0.25">
      <c r="A37" s="63" t="s">
        <v>96</v>
      </c>
      <c r="B37" s="53">
        <f>'Tab 2) Charter Cover'!I$15</f>
        <v>0</v>
      </c>
      <c r="C37" s="54">
        <f>'Tab 2) Charter Cover'!I$16</f>
        <v>0</v>
      </c>
      <c r="D37" s="54">
        <f>'Tab 2) Charter Cover'!I$22</f>
        <v>0</v>
      </c>
      <c r="E37" s="54">
        <f>'Tab 2) Charter Cover'!$I$23</f>
        <v>0</v>
      </c>
      <c r="F37" s="54">
        <f>'Tab 2) Charter Cover'!$I$29</f>
        <v>0</v>
      </c>
      <c r="G37" s="54">
        <f>'Tab 2) Charter Cover'!$I$30</f>
        <v>0</v>
      </c>
      <c r="H37" s="54">
        <f>'Tab 2) Charter Cover'!$I$36</f>
        <v>0</v>
      </c>
      <c r="I37" s="54">
        <f>'Tab 2) Charter Cover'!$I$37</f>
        <v>0</v>
      </c>
      <c r="J37" s="54">
        <f>'Tab 2) Charter Cover'!$I$43</f>
        <v>0</v>
      </c>
      <c r="K37" s="54">
        <f>'Tab 2) Charter Cover'!$I$44</f>
        <v>0</v>
      </c>
      <c r="L37" s="54">
        <f>'Tab 2) Charter Cover'!$I$50</f>
        <v>0</v>
      </c>
      <c r="M37" s="54">
        <f>'Tab 2) Charter Cover'!$I$51</f>
        <v>0</v>
      </c>
      <c r="N37" s="54">
        <f>'Tab 2) Charter Cover'!$I$57</f>
        <v>0</v>
      </c>
      <c r="O37" s="54">
        <f>'Tab 2) Charter Cover'!$I$57</f>
        <v>0</v>
      </c>
      <c r="P37" s="54">
        <f>'Tab 2) Charter Cover'!$I$64</f>
        <v>0</v>
      </c>
      <c r="Q37" s="54">
        <f>'Tab 2) Charter Cover'!$I$65</f>
        <v>0</v>
      </c>
      <c r="R37" s="54">
        <f>'Tab 2) Charter Cover'!$I$71</f>
        <v>0</v>
      </c>
      <c r="S37" s="54">
        <f>'Tab 2) Charter Cover'!$I$72</f>
        <v>0</v>
      </c>
      <c r="T37" s="54">
        <f>'Tab 2) Charter Cover'!$I$78</f>
        <v>0</v>
      </c>
      <c r="U37" s="54">
        <f>'Tab 2) Charter Cover'!$I$79</f>
        <v>0</v>
      </c>
      <c r="V37" s="54">
        <f>'Tab 2) Charter Cover'!$I$85</f>
        <v>1</v>
      </c>
      <c r="W37" s="54">
        <f>'Tab 2) Charter Cover'!$I$86</f>
        <v>1</v>
      </c>
      <c r="X37" s="54">
        <f>'Tab 2) Charter Cover'!$I$92</f>
        <v>0</v>
      </c>
      <c r="Y37" s="54">
        <f>'Tab 2) Charter Cover'!$I$93</f>
        <v>0</v>
      </c>
      <c r="Z37" s="54">
        <f>'Tab 2) Charter Cover'!$I$99</f>
        <v>0</v>
      </c>
      <c r="AA37" s="54">
        <f>'Tab 2) Charter Cover'!$I$100</f>
        <v>0</v>
      </c>
      <c r="AB37" s="54">
        <f>'Tab 2) Charter Cover'!$I$106</f>
        <v>0</v>
      </c>
      <c r="AC37" s="54">
        <f>'Tab 2) Charter Cover'!$I$107</f>
        <v>0</v>
      </c>
      <c r="AD37" s="54">
        <f>'Tab 2) Charter Cover'!$I$113</f>
        <v>0</v>
      </c>
      <c r="AE37" s="54">
        <f>'Tab 2) Charter Cover'!$I$114</f>
        <v>0</v>
      </c>
      <c r="AF37" s="54">
        <f>'Tab 2) Charter Cover'!$I$120</f>
        <v>107.17021276595744</v>
      </c>
      <c r="AG37" s="54">
        <f>'Tab 2) Charter Cover'!$I$121</f>
        <v>107.17021276595744</v>
      </c>
      <c r="AH37" s="54">
        <f>'Tab 2) Charter Cover'!$I$127</f>
        <v>0</v>
      </c>
      <c r="AI37" s="54">
        <f>'Tab 2) Charter Cover'!$I$128</f>
        <v>0</v>
      </c>
      <c r="AJ37" s="43">
        <f t="shared" si="0"/>
        <v>108.17021276595744</v>
      </c>
      <c r="AK37" s="47">
        <f t="shared" si="1"/>
        <v>108.17021276595744</v>
      </c>
    </row>
    <row r="38" spans="1:37" x14ac:dyDescent="0.25">
      <c r="A38" s="59" t="s">
        <v>97</v>
      </c>
      <c r="B38" s="53">
        <f>'Tab 2) Charter Cover'!I$15</f>
        <v>0</v>
      </c>
      <c r="C38" s="54">
        <f>'Tab 2) Charter Cover'!I$16</f>
        <v>0</v>
      </c>
      <c r="D38" s="54">
        <f>'Tab 2) Charter Cover'!I$22</f>
        <v>0</v>
      </c>
      <c r="E38" s="54">
        <f>'Tab 2) Charter Cover'!$I$23</f>
        <v>0</v>
      </c>
      <c r="F38" s="54">
        <f>'Tab 2) Charter Cover'!$I$29</f>
        <v>0</v>
      </c>
      <c r="G38" s="54">
        <f>'Tab 2) Charter Cover'!$I$30</f>
        <v>0</v>
      </c>
      <c r="H38" s="54">
        <f>'Tab 2) Charter Cover'!$I$36</f>
        <v>0</v>
      </c>
      <c r="I38" s="54">
        <f>'Tab 2) Charter Cover'!$I$37</f>
        <v>0</v>
      </c>
      <c r="J38" s="54">
        <f>'Tab 2) Charter Cover'!$I$43</f>
        <v>0</v>
      </c>
      <c r="K38" s="54">
        <f>'Tab 2) Charter Cover'!$I$44</f>
        <v>0</v>
      </c>
      <c r="L38" s="54">
        <f>'Tab 2) Charter Cover'!$I$50</f>
        <v>0</v>
      </c>
      <c r="M38" s="54">
        <f>'Tab 2) Charter Cover'!$I$51</f>
        <v>0</v>
      </c>
      <c r="N38" s="54">
        <f>'Tab 2) Charter Cover'!$I$57</f>
        <v>0</v>
      </c>
      <c r="O38" s="54">
        <f>'Tab 2) Charter Cover'!$I$57</f>
        <v>0</v>
      </c>
      <c r="P38" s="54">
        <f>'Tab 2) Charter Cover'!$I$64</f>
        <v>0</v>
      </c>
      <c r="Q38" s="54">
        <f>'Tab 2) Charter Cover'!$I$65</f>
        <v>0</v>
      </c>
      <c r="R38" s="54">
        <f>'Tab 2) Charter Cover'!$I$71</f>
        <v>0</v>
      </c>
      <c r="S38" s="54">
        <f>'Tab 2) Charter Cover'!$I$72</f>
        <v>0</v>
      </c>
      <c r="T38" s="54">
        <f>'Tab 2) Charter Cover'!$I$78</f>
        <v>0</v>
      </c>
      <c r="U38" s="54">
        <f>'Tab 2) Charter Cover'!$I$79</f>
        <v>0</v>
      </c>
      <c r="V38" s="54">
        <f>'Tab 2) Charter Cover'!$I$85</f>
        <v>1</v>
      </c>
      <c r="W38" s="54">
        <f>'Tab 2) Charter Cover'!$I$86</f>
        <v>1</v>
      </c>
      <c r="X38" s="54">
        <f>'Tab 2) Charter Cover'!$I$92</f>
        <v>0</v>
      </c>
      <c r="Y38" s="54">
        <f>'Tab 2) Charter Cover'!$I$93</f>
        <v>0</v>
      </c>
      <c r="Z38" s="54">
        <f>'Tab 2) Charter Cover'!$I$99</f>
        <v>0</v>
      </c>
      <c r="AA38" s="54">
        <f>'Tab 2) Charter Cover'!$I$100</f>
        <v>0</v>
      </c>
      <c r="AB38" s="54">
        <f>'Tab 2) Charter Cover'!$I$106</f>
        <v>0</v>
      </c>
      <c r="AC38" s="54">
        <f>'Tab 2) Charter Cover'!$I$107</f>
        <v>0</v>
      </c>
      <c r="AD38" s="54">
        <f>'Tab 2) Charter Cover'!$I$113</f>
        <v>0</v>
      </c>
      <c r="AE38" s="54">
        <f>'Tab 2) Charter Cover'!$I$114</f>
        <v>0</v>
      </c>
      <c r="AF38" s="54">
        <f>'Tab 2) Charter Cover'!$I$120</f>
        <v>107.17021276595744</v>
      </c>
      <c r="AG38" s="54">
        <f>'Tab 2) Charter Cover'!$I$121</f>
        <v>107.17021276595744</v>
      </c>
      <c r="AH38" s="54">
        <f>'Tab 2) Charter Cover'!$I$127</f>
        <v>0</v>
      </c>
      <c r="AI38" s="54">
        <f>'Tab 2) Charter Cover'!$I$128</f>
        <v>0</v>
      </c>
      <c r="AJ38" s="43">
        <f t="shared" si="0"/>
        <v>108.17021276595744</v>
      </c>
      <c r="AK38" s="47">
        <f t="shared" si="1"/>
        <v>108.17021276595744</v>
      </c>
    </row>
    <row r="39" spans="1:37" x14ac:dyDescent="0.25">
      <c r="A39" s="60" t="s">
        <v>98</v>
      </c>
      <c r="B39" s="53">
        <f>'Tab 2) Charter Cover'!I$15</f>
        <v>0</v>
      </c>
      <c r="C39" s="54">
        <f>'Tab 2) Charter Cover'!I$16</f>
        <v>0</v>
      </c>
      <c r="D39" s="54">
        <f>'Tab 2) Charter Cover'!I$22</f>
        <v>0</v>
      </c>
      <c r="E39" s="54">
        <f>'Tab 2) Charter Cover'!$I$23</f>
        <v>0</v>
      </c>
      <c r="F39" s="54">
        <f>'Tab 2) Charter Cover'!$I$29</f>
        <v>0</v>
      </c>
      <c r="G39" s="54">
        <f>'Tab 2) Charter Cover'!$I$30</f>
        <v>0</v>
      </c>
      <c r="H39" s="54">
        <f>'Tab 2) Charter Cover'!$I$36</f>
        <v>0</v>
      </c>
      <c r="I39" s="54">
        <f>'Tab 2) Charter Cover'!$I$37</f>
        <v>0</v>
      </c>
      <c r="J39" s="54">
        <f>'Tab 2) Charter Cover'!$I$43</f>
        <v>0</v>
      </c>
      <c r="K39" s="54">
        <f>'Tab 2) Charter Cover'!$I$44</f>
        <v>0</v>
      </c>
      <c r="L39" s="54">
        <f>'Tab 2) Charter Cover'!$I$50</f>
        <v>0</v>
      </c>
      <c r="M39" s="54">
        <f>'Tab 2) Charter Cover'!$I$51</f>
        <v>0</v>
      </c>
      <c r="N39" s="54">
        <f>'Tab 2) Charter Cover'!$I$57</f>
        <v>0</v>
      </c>
      <c r="O39" s="54">
        <f>'Tab 2) Charter Cover'!$I$57</f>
        <v>0</v>
      </c>
      <c r="P39" s="54">
        <f>'Tab 2) Charter Cover'!$I$64</f>
        <v>0</v>
      </c>
      <c r="Q39" s="54">
        <f>'Tab 2) Charter Cover'!$I$65</f>
        <v>0</v>
      </c>
      <c r="R39" s="54">
        <f>'Tab 2) Charter Cover'!$I$71</f>
        <v>0</v>
      </c>
      <c r="S39" s="54">
        <f>'Tab 2) Charter Cover'!$I$72</f>
        <v>0</v>
      </c>
      <c r="T39" s="54">
        <f>'Tab 2) Charter Cover'!$I$78</f>
        <v>0</v>
      </c>
      <c r="U39" s="54">
        <f>'Tab 2) Charter Cover'!$I$79</f>
        <v>0</v>
      </c>
      <c r="V39" s="54">
        <f>'Tab 2) Charter Cover'!$I$85</f>
        <v>1</v>
      </c>
      <c r="W39" s="54">
        <f>'Tab 2) Charter Cover'!$I$86</f>
        <v>1</v>
      </c>
      <c r="X39" s="54">
        <f>'Tab 2) Charter Cover'!$I$92</f>
        <v>0</v>
      </c>
      <c r="Y39" s="54">
        <f>'Tab 2) Charter Cover'!$I$93</f>
        <v>0</v>
      </c>
      <c r="Z39" s="54">
        <f>'Tab 2) Charter Cover'!$I$99</f>
        <v>0</v>
      </c>
      <c r="AA39" s="54">
        <f>'Tab 2) Charter Cover'!$I$100</f>
        <v>0</v>
      </c>
      <c r="AB39" s="54">
        <f>'Tab 2) Charter Cover'!$I$106</f>
        <v>0</v>
      </c>
      <c r="AC39" s="54">
        <f>'Tab 2) Charter Cover'!$I$107</f>
        <v>0</v>
      </c>
      <c r="AD39" s="54">
        <f>'Tab 2) Charter Cover'!$I$113</f>
        <v>0</v>
      </c>
      <c r="AE39" s="54">
        <f>'Tab 2) Charter Cover'!$I$114</f>
        <v>0</v>
      </c>
      <c r="AF39" s="54">
        <f>'Tab 2) Charter Cover'!$I$120</f>
        <v>107.17021276595744</v>
      </c>
      <c r="AG39" s="54">
        <f>'Tab 2) Charter Cover'!$I$121</f>
        <v>107.17021276595744</v>
      </c>
      <c r="AH39" s="54">
        <f>'Tab 2) Charter Cover'!$I$127</f>
        <v>0</v>
      </c>
      <c r="AI39" s="54">
        <f>'Tab 2) Charter Cover'!$I$128</f>
        <v>0</v>
      </c>
      <c r="AJ39" s="43">
        <f t="shared" si="0"/>
        <v>108.17021276595744</v>
      </c>
      <c r="AK39" s="47">
        <f t="shared" si="1"/>
        <v>108.17021276595744</v>
      </c>
    </row>
    <row r="40" spans="1:37" x14ac:dyDescent="0.25">
      <c r="A40" s="60" t="s">
        <v>99</v>
      </c>
      <c r="B40" s="53">
        <f>'Tab 2) Charter Cover'!I$15</f>
        <v>0</v>
      </c>
      <c r="C40" s="54">
        <f>'Tab 2) Charter Cover'!I$16</f>
        <v>0</v>
      </c>
      <c r="D40" s="54">
        <f>'Tab 2) Charter Cover'!I$22</f>
        <v>0</v>
      </c>
      <c r="E40" s="54">
        <f>'Tab 2) Charter Cover'!$I$23</f>
        <v>0</v>
      </c>
      <c r="F40" s="54">
        <f>'Tab 2) Charter Cover'!$I$29</f>
        <v>0</v>
      </c>
      <c r="G40" s="54">
        <f>'Tab 2) Charter Cover'!$I$30</f>
        <v>0</v>
      </c>
      <c r="H40" s="54">
        <f>'Tab 2) Charter Cover'!$I$36</f>
        <v>0</v>
      </c>
      <c r="I40" s="54">
        <f>'Tab 2) Charter Cover'!$I$37</f>
        <v>0</v>
      </c>
      <c r="J40" s="54">
        <f>'Tab 2) Charter Cover'!$I$43</f>
        <v>0</v>
      </c>
      <c r="K40" s="54">
        <f>'Tab 2) Charter Cover'!$I$44</f>
        <v>0</v>
      </c>
      <c r="L40" s="54">
        <f>'Tab 2) Charter Cover'!$I$50</f>
        <v>0</v>
      </c>
      <c r="M40" s="54">
        <f>'Tab 2) Charter Cover'!$I$51</f>
        <v>0</v>
      </c>
      <c r="N40" s="54">
        <f>'Tab 2) Charter Cover'!$I$57</f>
        <v>0</v>
      </c>
      <c r="O40" s="54">
        <f>'Tab 2) Charter Cover'!$I$57</f>
        <v>0</v>
      </c>
      <c r="P40" s="54">
        <f>'Tab 2) Charter Cover'!$I$64</f>
        <v>0</v>
      </c>
      <c r="Q40" s="54">
        <f>'Tab 2) Charter Cover'!$I$65</f>
        <v>0</v>
      </c>
      <c r="R40" s="54">
        <f>'Tab 2) Charter Cover'!$I$71</f>
        <v>0</v>
      </c>
      <c r="S40" s="54">
        <f>'Tab 2) Charter Cover'!$I$72</f>
        <v>0</v>
      </c>
      <c r="T40" s="54">
        <f>'Tab 2) Charter Cover'!$I$78</f>
        <v>0</v>
      </c>
      <c r="U40" s="54">
        <f>'Tab 2) Charter Cover'!$I$79</f>
        <v>0</v>
      </c>
      <c r="V40" s="54">
        <f>'Tab 2) Charter Cover'!$I$85</f>
        <v>1</v>
      </c>
      <c r="W40" s="54">
        <f>'Tab 2) Charter Cover'!$I$86</f>
        <v>1</v>
      </c>
      <c r="X40" s="54">
        <f>'Tab 2) Charter Cover'!$I$92</f>
        <v>0</v>
      </c>
      <c r="Y40" s="54">
        <f>'Tab 2) Charter Cover'!$I$93</f>
        <v>0</v>
      </c>
      <c r="Z40" s="54">
        <f>'Tab 2) Charter Cover'!$I$99</f>
        <v>0</v>
      </c>
      <c r="AA40" s="54">
        <f>'Tab 2) Charter Cover'!$I$100</f>
        <v>0</v>
      </c>
      <c r="AB40" s="54">
        <f>'Tab 2) Charter Cover'!$I$106</f>
        <v>0</v>
      </c>
      <c r="AC40" s="54">
        <f>'Tab 2) Charter Cover'!$I$107</f>
        <v>0</v>
      </c>
      <c r="AD40" s="54">
        <f>'Tab 2) Charter Cover'!$I$113</f>
        <v>0</v>
      </c>
      <c r="AE40" s="54">
        <f>'Tab 2) Charter Cover'!$I$114</f>
        <v>0</v>
      </c>
      <c r="AF40" s="54">
        <f>'Tab 2) Charter Cover'!$I$120</f>
        <v>107.17021276595744</v>
      </c>
      <c r="AG40" s="54">
        <f>'Tab 2) Charter Cover'!$I$121</f>
        <v>107.17021276595744</v>
      </c>
      <c r="AH40" s="54">
        <f>'Tab 2) Charter Cover'!$I$127</f>
        <v>0</v>
      </c>
      <c r="AI40" s="54">
        <f>'Tab 2) Charter Cover'!$I$128</f>
        <v>0</v>
      </c>
      <c r="AJ40" s="43">
        <f t="shared" si="0"/>
        <v>108.17021276595744</v>
      </c>
      <c r="AK40" s="47">
        <f t="shared" si="1"/>
        <v>108.17021276595744</v>
      </c>
    </row>
    <row r="41" spans="1:37" x14ac:dyDescent="0.25">
      <c r="A41" s="59" t="s">
        <v>100</v>
      </c>
      <c r="B41" s="53">
        <f>'Tab 2) Charter Cover'!I$15</f>
        <v>0</v>
      </c>
      <c r="C41" s="54">
        <f>'Tab 2) Charter Cover'!I$16</f>
        <v>0</v>
      </c>
      <c r="D41" s="54">
        <f>'Tab 2) Charter Cover'!I$22</f>
        <v>0</v>
      </c>
      <c r="E41" s="54">
        <f>'Tab 2) Charter Cover'!$I$23</f>
        <v>0</v>
      </c>
      <c r="F41" s="54">
        <f>'Tab 2) Charter Cover'!$I$29</f>
        <v>0</v>
      </c>
      <c r="G41" s="54">
        <f>'Tab 2) Charter Cover'!$I$30</f>
        <v>0</v>
      </c>
      <c r="H41" s="54">
        <f>'Tab 2) Charter Cover'!$I$36</f>
        <v>0</v>
      </c>
      <c r="I41" s="54">
        <f>'Tab 2) Charter Cover'!$I$37</f>
        <v>0</v>
      </c>
      <c r="J41" s="54">
        <f>'Tab 2) Charter Cover'!$I$43</f>
        <v>0</v>
      </c>
      <c r="K41" s="54">
        <f>'Tab 2) Charter Cover'!$I$44</f>
        <v>0</v>
      </c>
      <c r="L41" s="54">
        <f>'Tab 2) Charter Cover'!$I$50</f>
        <v>0</v>
      </c>
      <c r="M41" s="54">
        <f>'Tab 2) Charter Cover'!$I$51</f>
        <v>0</v>
      </c>
      <c r="N41" s="54">
        <f>'Tab 2) Charter Cover'!$I$57</f>
        <v>0</v>
      </c>
      <c r="O41" s="54">
        <f>'Tab 2) Charter Cover'!$I$57</f>
        <v>0</v>
      </c>
      <c r="P41" s="54">
        <f>'Tab 2) Charter Cover'!$I$64</f>
        <v>0</v>
      </c>
      <c r="Q41" s="54">
        <f>'Tab 2) Charter Cover'!$I$65</f>
        <v>0</v>
      </c>
      <c r="R41" s="54">
        <f>'Tab 2) Charter Cover'!$I$71</f>
        <v>0</v>
      </c>
      <c r="S41" s="54">
        <f>'Tab 2) Charter Cover'!$I$72</f>
        <v>0</v>
      </c>
      <c r="T41" s="54">
        <f>'Tab 2) Charter Cover'!$I$78</f>
        <v>0</v>
      </c>
      <c r="U41" s="54">
        <f>'Tab 2) Charter Cover'!$I$79</f>
        <v>0</v>
      </c>
      <c r="V41" s="54">
        <f>'Tab 2) Charter Cover'!$I$85</f>
        <v>1</v>
      </c>
      <c r="W41" s="54">
        <f>'Tab 2) Charter Cover'!$I$86</f>
        <v>1</v>
      </c>
      <c r="X41" s="54">
        <f>'Tab 2) Charter Cover'!$I$92</f>
        <v>0</v>
      </c>
      <c r="Y41" s="54">
        <f>'Tab 2) Charter Cover'!$I$93</f>
        <v>0</v>
      </c>
      <c r="Z41" s="54">
        <f>'Tab 2) Charter Cover'!$I$99</f>
        <v>0</v>
      </c>
      <c r="AA41" s="54">
        <f>'Tab 2) Charter Cover'!$I$100</f>
        <v>0</v>
      </c>
      <c r="AB41" s="54">
        <f>'Tab 2) Charter Cover'!$I$106</f>
        <v>0</v>
      </c>
      <c r="AC41" s="54">
        <f>'Tab 2) Charter Cover'!$I$107</f>
        <v>0</v>
      </c>
      <c r="AD41" s="54">
        <f>'Tab 2) Charter Cover'!$I$113</f>
        <v>0</v>
      </c>
      <c r="AE41" s="54">
        <f>'Tab 2) Charter Cover'!$I$114</f>
        <v>0</v>
      </c>
      <c r="AF41" s="54">
        <f>'Tab 2) Charter Cover'!$I$120</f>
        <v>107.17021276595744</v>
      </c>
      <c r="AG41" s="54">
        <f>'Tab 2) Charter Cover'!$I$121</f>
        <v>107.17021276595744</v>
      </c>
      <c r="AH41" s="54">
        <f>'Tab 2) Charter Cover'!$I$127</f>
        <v>0</v>
      </c>
      <c r="AI41" s="54">
        <f>'Tab 2) Charter Cover'!$I$128</f>
        <v>0</v>
      </c>
      <c r="AJ41" s="43">
        <f t="shared" si="0"/>
        <v>108.17021276595744</v>
      </c>
      <c r="AK41" s="47">
        <f t="shared" si="1"/>
        <v>108.17021276595744</v>
      </c>
    </row>
    <row r="42" spans="1:37" x14ac:dyDescent="0.25">
      <c r="A42" s="62" t="s">
        <v>101</v>
      </c>
      <c r="B42" s="53">
        <f>'Tab 2) Charter Cover'!I$15</f>
        <v>0</v>
      </c>
      <c r="C42" s="54">
        <f>'Tab 2) Charter Cover'!I$16</f>
        <v>0</v>
      </c>
      <c r="D42" s="54">
        <f>'Tab 2) Charter Cover'!I$22</f>
        <v>0</v>
      </c>
      <c r="E42" s="54">
        <f>'Tab 2) Charter Cover'!$I$23</f>
        <v>0</v>
      </c>
      <c r="F42" s="54">
        <f>'Tab 2) Charter Cover'!$I$29</f>
        <v>0</v>
      </c>
      <c r="G42" s="54">
        <f>'Tab 2) Charter Cover'!$I$30</f>
        <v>0</v>
      </c>
      <c r="H42" s="54">
        <f>'Tab 2) Charter Cover'!$I$36</f>
        <v>0</v>
      </c>
      <c r="I42" s="54">
        <f>'Tab 2) Charter Cover'!$I$37</f>
        <v>0</v>
      </c>
      <c r="J42" s="54">
        <f>'Tab 2) Charter Cover'!$I$43</f>
        <v>0</v>
      </c>
      <c r="K42" s="54">
        <f>'Tab 2) Charter Cover'!$I$44</f>
        <v>0</v>
      </c>
      <c r="L42" s="54">
        <f>'Tab 2) Charter Cover'!$I$50</f>
        <v>0</v>
      </c>
      <c r="M42" s="54">
        <f>'Tab 2) Charter Cover'!$I$51</f>
        <v>0</v>
      </c>
      <c r="N42" s="54">
        <f>'Tab 2) Charter Cover'!$I$57</f>
        <v>0</v>
      </c>
      <c r="O42" s="54">
        <f>'Tab 2) Charter Cover'!$I$57</f>
        <v>0</v>
      </c>
      <c r="P42" s="54">
        <f>'Tab 2) Charter Cover'!$I$64</f>
        <v>0</v>
      </c>
      <c r="Q42" s="54">
        <f>'Tab 2) Charter Cover'!$I$65</f>
        <v>0</v>
      </c>
      <c r="R42" s="54">
        <f>'Tab 2) Charter Cover'!$I$71</f>
        <v>0</v>
      </c>
      <c r="S42" s="54">
        <f>'Tab 2) Charter Cover'!$I$72</f>
        <v>0</v>
      </c>
      <c r="T42" s="54">
        <f>'Tab 2) Charter Cover'!$I$78</f>
        <v>0</v>
      </c>
      <c r="U42" s="54">
        <f>'Tab 2) Charter Cover'!$I$79</f>
        <v>0</v>
      </c>
      <c r="V42" s="54">
        <f>'Tab 2) Charter Cover'!$I$85</f>
        <v>1</v>
      </c>
      <c r="W42" s="54">
        <f>'Tab 2) Charter Cover'!$I$86</f>
        <v>1</v>
      </c>
      <c r="X42" s="54">
        <f>'Tab 2) Charter Cover'!$I$92</f>
        <v>0</v>
      </c>
      <c r="Y42" s="54">
        <f>'Tab 2) Charter Cover'!$I$93</f>
        <v>0</v>
      </c>
      <c r="Z42" s="54">
        <f>'Tab 2) Charter Cover'!$I$99</f>
        <v>0</v>
      </c>
      <c r="AA42" s="54">
        <f>'Tab 2) Charter Cover'!$I$100</f>
        <v>0</v>
      </c>
      <c r="AB42" s="54">
        <f>'Tab 2) Charter Cover'!$I$106</f>
        <v>0</v>
      </c>
      <c r="AC42" s="54">
        <f>'Tab 2) Charter Cover'!$I$107</f>
        <v>0</v>
      </c>
      <c r="AD42" s="54">
        <f>'Tab 2) Charter Cover'!$I$113</f>
        <v>0</v>
      </c>
      <c r="AE42" s="54">
        <f>'Tab 2) Charter Cover'!$I$114</f>
        <v>0</v>
      </c>
      <c r="AF42" s="54">
        <f>'Tab 2) Charter Cover'!$I$120</f>
        <v>107.17021276595744</v>
      </c>
      <c r="AG42" s="54">
        <f>'Tab 2) Charter Cover'!$I$121</f>
        <v>107.17021276595744</v>
      </c>
      <c r="AH42" s="54">
        <f>'Tab 2) Charter Cover'!$I$127</f>
        <v>0</v>
      </c>
      <c r="AI42" s="54">
        <f>'Tab 2) Charter Cover'!$I$128</f>
        <v>0</v>
      </c>
      <c r="AJ42" s="43">
        <f t="shared" si="0"/>
        <v>108.17021276595744</v>
      </c>
      <c r="AK42" s="47">
        <f t="shared" si="1"/>
        <v>108.17021276595744</v>
      </c>
    </row>
    <row r="43" spans="1:37" ht="15.75" thickBot="1" x14ac:dyDescent="0.3">
      <c r="A43" s="64" t="s">
        <v>102</v>
      </c>
      <c r="B43" s="53">
        <f>'Tab 2) Charter Cover'!I$15</f>
        <v>0</v>
      </c>
      <c r="C43" s="54">
        <f>'Tab 2) Charter Cover'!I$16</f>
        <v>0</v>
      </c>
      <c r="D43" s="54">
        <f>'Tab 2) Charter Cover'!I$22</f>
        <v>0</v>
      </c>
      <c r="E43" s="54">
        <f>'Tab 2) Charter Cover'!$I$23</f>
        <v>0</v>
      </c>
      <c r="F43" s="54">
        <f>'Tab 2) Charter Cover'!$I$29</f>
        <v>0</v>
      </c>
      <c r="G43" s="54">
        <f>'Tab 2) Charter Cover'!$I$30</f>
        <v>0</v>
      </c>
      <c r="H43" s="54">
        <f>'Tab 2) Charter Cover'!$I$36</f>
        <v>0</v>
      </c>
      <c r="I43" s="54">
        <f>'Tab 2) Charter Cover'!$I$37</f>
        <v>0</v>
      </c>
      <c r="J43" s="54">
        <f>'Tab 2) Charter Cover'!$I$43</f>
        <v>0</v>
      </c>
      <c r="K43" s="54">
        <f>'Tab 2) Charter Cover'!$I$44</f>
        <v>0</v>
      </c>
      <c r="L43" s="54">
        <f>'Tab 2) Charter Cover'!$I$50</f>
        <v>0</v>
      </c>
      <c r="M43" s="54">
        <f>'Tab 2) Charter Cover'!$I$51</f>
        <v>0</v>
      </c>
      <c r="N43" s="54">
        <f>'Tab 2) Charter Cover'!$I$57</f>
        <v>0</v>
      </c>
      <c r="O43" s="54">
        <f>'Tab 2) Charter Cover'!$I$57</f>
        <v>0</v>
      </c>
      <c r="P43" s="54">
        <f>'Tab 2) Charter Cover'!$I$64</f>
        <v>0</v>
      </c>
      <c r="Q43" s="54">
        <f>'Tab 2) Charter Cover'!$I$65</f>
        <v>0</v>
      </c>
      <c r="R43" s="54">
        <f>'Tab 2) Charter Cover'!$I$71</f>
        <v>0</v>
      </c>
      <c r="S43" s="54">
        <f>'Tab 2) Charter Cover'!$I$72</f>
        <v>0</v>
      </c>
      <c r="T43" s="54">
        <f>'Tab 2) Charter Cover'!$I$78</f>
        <v>0</v>
      </c>
      <c r="U43" s="54">
        <f>'Tab 2) Charter Cover'!$I$79</f>
        <v>0</v>
      </c>
      <c r="V43" s="54">
        <f>'Tab 2) Charter Cover'!$I$85</f>
        <v>1</v>
      </c>
      <c r="W43" s="54">
        <f>'Tab 2) Charter Cover'!$I$86</f>
        <v>1</v>
      </c>
      <c r="X43" s="54">
        <f>'Tab 2) Charter Cover'!$I$92</f>
        <v>0</v>
      </c>
      <c r="Y43" s="54">
        <f>'Tab 2) Charter Cover'!$I$93</f>
        <v>0</v>
      </c>
      <c r="Z43" s="54">
        <f>'Tab 2) Charter Cover'!$I$99</f>
        <v>0</v>
      </c>
      <c r="AA43" s="54">
        <f>'Tab 2) Charter Cover'!$I$100</f>
        <v>0</v>
      </c>
      <c r="AB43" s="54">
        <f>'Tab 2) Charter Cover'!$I$106</f>
        <v>0</v>
      </c>
      <c r="AC43" s="54">
        <f>'Tab 2) Charter Cover'!$I$107</f>
        <v>0</v>
      </c>
      <c r="AD43" s="54">
        <f>'Tab 2) Charter Cover'!$I$113</f>
        <v>0</v>
      </c>
      <c r="AE43" s="54">
        <f>'Tab 2) Charter Cover'!$I$114</f>
        <v>0</v>
      </c>
      <c r="AF43" s="54">
        <f>'Tab 2) Charter Cover'!$I$120</f>
        <v>107.17021276595744</v>
      </c>
      <c r="AG43" s="54">
        <f>'Tab 2) Charter Cover'!$I$121</f>
        <v>107.17021276595744</v>
      </c>
      <c r="AH43" s="54">
        <f>'Tab 2) Charter Cover'!$I$127</f>
        <v>0</v>
      </c>
      <c r="AI43" s="54">
        <f>'Tab 2) Charter Cover'!$I$128</f>
        <v>0</v>
      </c>
      <c r="AJ43" s="43">
        <f t="shared" si="0"/>
        <v>108.17021276595744</v>
      </c>
      <c r="AK43" s="47">
        <f t="shared" si="1"/>
        <v>108.17021276595744</v>
      </c>
    </row>
    <row r="44" spans="1:37" x14ac:dyDescent="0.25">
      <c r="A44" s="40"/>
      <c r="B44" s="57">
        <f>SUM(B4:B43)</f>
        <v>0</v>
      </c>
      <c r="C44" s="57">
        <f t="shared" ref="C44:AK44" si="2">SUM(C4:C43)</f>
        <v>0</v>
      </c>
      <c r="D44" s="57">
        <f t="shared" si="2"/>
        <v>0</v>
      </c>
      <c r="E44" s="57">
        <f t="shared" si="2"/>
        <v>0</v>
      </c>
      <c r="F44" s="57">
        <f t="shared" si="2"/>
        <v>0</v>
      </c>
      <c r="G44" s="57">
        <f t="shared" si="2"/>
        <v>0</v>
      </c>
      <c r="H44" s="57">
        <f t="shared" si="2"/>
        <v>0</v>
      </c>
      <c r="I44" s="57">
        <f t="shared" si="2"/>
        <v>0</v>
      </c>
      <c r="J44" s="57">
        <f t="shared" si="2"/>
        <v>0</v>
      </c>
      <c r="K44" s="57">
        <f t="shared" si="2"/>
        <v>0</v>
      </c>
      <c r="L44" s="57">
        <f t="shared" si="2"/>
        <v>0</v>
      </c>
      <c r="M44" s="57">
        <f t="shared" si="2"/>
        <v>0</v>
      </c>
      <c r="N44" s="57">
        <f t="shared" si="2"/>
        <v>0</v>
      </c>
      <c r="O44" s="57">
        <f t="shared" si="2"/>
        <v>0</v>
      </c>
      <c r="P44" s="57">
        <f t="shared" si="2"/>
        <v>0</v>
      </c>
      <c r="Q44" s="57">
        <f t="shared" si="2"/>
        <v>0</v>
      </c>
      <c r="R44" s="57">
        <f t="shared" si="2"/>
        <v>0</v>
      </c>
      <c r="S44" s="57">
        <f t="shared" si="2"/>
        <v>0</v>
      </c>
      <c r="T44" s="57">
        <f t="shared" si="2"/>
        <v>0</v>
      </c>
      <c r="U44" s="57">
        <f t="shared" si="2"/>
        <v>0</v>
      </c>
      <c r="V44" s="57">
        <f t="shared" si="2"/>
        <v>40</v>
      </c>
      <c r="W44" s="57">
        <f t="shared" si="2"/>
        <v>40</v>
      </c>
      <c r="X44" s="57">
        <f t="shared" si="2"/>
        <v>0</v>
      </c>
      <c r="Y44" s="57">
        <f t="shared" si="2"/>
        <v>0</v>
      </c>
      <c r="Z44" s="57">
        <f t="shared" si="2"/>
        <v>0</v>
      </c>
      <c r="AA44" s="57">
        <f t="shared" si="2"/>
        <v>0</v>
      </c>
      <c r="AB44" s="57">
        <f t="shared" si="2"/>
        <v>0</v>
      </c>
      <c r="AC44" s="57">
        <f t="shared" si="2"/>
        <v>0</v>
      </c>
      <c r="AD44" s="57">
        <f t="shared" si="2"/>
        <v>0</v>
      </c>
      <c r="AE44" s="57">
        <f t="shared" si="2"/>
        <v>0</v>
      </c>
      <c r="AF44" s="57">
        <f t="shared" si="2"/>
        <v>4286.808510638295</v>
      </c>
      <c r="AG44" s="57">
        <f t="shared" si="2"/>
        <v>4286.808510638295</v>
      </c>
      <c r="AH44" s="57">
        <f t="shared" si="2"/>
        <v>0</v>
      </c>
      <c r="AI44" s="57">
        <f t="shared" si="2"/>
        <v>0</v>
      </c>
      <c r="AJ44" s="57">
        <f t="shared" si="2"/>
        <v>4326.808510638295</v>
      </c>
      <c r="AK44" s="57">
        <f t="shared" si="2"/>
        <v>4326.808510638295</v>
      </c>
    </row>
    <row r="45" spans="1:37" x14ac:dyDescent="0.25">
      <c r="A45" s="40"/>
      <c r="B45" s="56" t="s">
        <v>61</v>
      </c>
      <c r="C45" s="55" t="s">
        <v>62</v>
      </c>
      <c r="D45" s="55" t="s">
        <v>61</v>
      </c>
      <c r="E45" s="55" t="s">
        <v>62</v>
      </c>
      <c r="F45" s="55" t="s">
        <v>61</v>
      </c>
      <c r="G45" s="55" t="s">
        <v>62</v>
      </c>
      <c r="H45" s="55" t="s">
        <v>61</v>
      </c>
      <c r="I45" s="55" t="s">
        <v>62</v>
      </c>
      <c r="J45" s="55" t="s">
        <v>61</v>
      </c>
      <c r="K45" s="55" t="s">
        <v>62</v>
      </c>
      <c r="L45" s="55" t="s">
        <v>61</v>
      </c>
      <c r="M45" s="55" t="s">
        <v>62</v>
      </c>
      <c r="N45" s="55" t="s">
        <v>61</v>
      </c>
      <c r="O45" s="55" t="s">
        <v>62</v>
      </c>
      <c r="P45" s="55" t="s">
        <v>61</v>
      </c>
      <c r="Q45" s="55" t="s">
        <v>62</v>
      </c>
      <c r="R45" s="55" t="s">
        <v>61</v>
      </c>
      <c r="S45" s="55" t="s">
        <v>62</v>
      </c>
      <c r="T45" s="55" t="s">
        <v>61</v>
      </c>
      <c r="U45" s="55" t="s">
        <v>62</v>
      </c>
      <c r="V45" s="55" t="s">
        <v>61</v>
      </c>
      <c r="W45" s="55" t="s">
        <v>62</v>
      </c>
      <c r="X45" s="55" t="s">
        <v>61</v>
      </c>
      <c r="Y45" s="55" t="s">
        <v>62</v>
      </c>
      <c r="Z45" s="55" t="s">
        <v>61</v>
      </c>
      <c r="AA45" s="55" t="s">
        <v>62</v>
      </c>
      <c r="AB45" s="55" t="s">
        <v>61</v>
      </c>
      <c r="AC45" s="55" t="s">
        <v>62</v>
      </c>
      <c r="AD45" s="55" t="s">
        <v>61</v>
      </c>
      <c r="AE45" s="55" t="s">
        <v>62</v>
      </c>
      <c r="AF45" s="55" t="s">
        <v>61</v>
      </c>
      <c r="AG45" s="55" t="s">
        <v>62</v>
      </c>
      <c r="AH45" s="55" t="s">
        <v>61</v>
      </c>
      <c r="AI45" s="55" t="s">
        <v>62</v>
      </c>
      <c r="AJ45" s="55" t="s">
        <v>61</v>
      </c>
      <c r="AK45" s="58" t="s">
        <v>62</v>
      </c>
    </row>
    <row r="46" spans="1:37" x14ac:dyDescent="0.25">
      <c r="A46" s="40"/>
      <c r="B46" s="48"/>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7"/>
    </row>
    <row r="47" spans="1:37" ht="15.75" thickBot="1" x14ac:dyDescent="0.3">
      <c r="A47" s="40"/>
      <c r="B47" s="49"/>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1"/>
    </row>
  </sheetData>
  <mergeCells count="22">
    <mergeCell ref="L2:M2"/>
    <mergeCell ref="N2:O2"/>
    <mergeCell ref="R1:AG1"/>
    <mergeCell ref="B2:C2"/>
    <mergeCell ref="D2:E2"/>
    <mergeCell ref="F2:G2"/>
    <mergeCell ref="H2:I2"/>
    <mergeCell ref="J2:K2"/>
    <mergeCell ref="B1:P1"/>
    <mergeCell ref="AH1:AI1"/>
    <mergeCell ref="AJ1:AK1"/>
    <mergeCell ref="P2:Q2"/>
    <mergeCell ref="R2:S2"/>
    <mergeCell ref="T2:U2"/>
    <mergeCell ref="AF2:AG2"/>
    <mergeCell ref="AH2:AI2"/>
    <mergeCell ref="AJ2:AK2"/>
    <mergeCell ref="V2:W2"/>
    <mergeCell ref="X2:Y2"/>
    <mergeCell ref="Z2:AA2"/>
    <mergeCell ref="AB2:AC2"/>
    <mergeCell ref="AD2:AE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defaultRowHeight="15" x14ac:dyDescent="0.25"/>
  <sheetData>
    <row r="1" spans="1:1" ht="23.25" x14ac:dyDescent="0.35">
      <c r="A1" s="69" t="s">
        <v>105</v>
      </c>
    </row>
    <row r="2" spans="1:1" x14ac:dyDescent="0.25">
      <c r="A2" t="s">
        <v>119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Tab 1) Excel Reporting</vt:lpstr>
      <vt:lpstr>Tab 2) Charter Cover</vt:lpstr>
      <vt:lpstr>NDE Use Only -ADE DSA Formatted</vt:lpstr>
      <vt:lpstr>Infinite Campus Power School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Nadine Boschert</dc:creator>
  <cp:lastModifiedBy>Admin</cp:lastModifiedBy>
  <cp:lastPrinted>2015-10-08T22:33:01Z</cp:lastPrinted>
  <dcterms:created xsi:type="dcterms:W3CDTF">2015-06-25T21:06:19Z</dcterms:created>
  <dcterms:modified xsi:type="dcterms:W3CDTF">2015-12-21T22:23:05Z</dcterms:modified>
</cp:coreProperties>
</file>